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pensionar CV" sheetId="3" r:id="rId3"/>
    <sheet name="DIABET" sheetId="4" r:id="rId4"/>
    <sheet name="INS" sheetId="5" r:id="rId5"/>
    <sheet name="MIXT" sheetId="6" r:id="rId6"/>
    <sheet name="TESTE" sheetId="7" r:id="rId7"/>
    <sheet name="COST VOLUM ONCO" sheetId="8" r:id="rId8"/>
    <sheet name="COST VOLUM MUCOVISCIDOZA" sheetId="9" r:id="rId9"/>
    <sheet name="ONCO" sheetId="10" r:id="rId10"/>
    <sheet name="POSTT" sheetId="11" r:id="rId11"/>
    <sheet name="SCLEROZ" sheetId="12" r:id="rId12"/>
    <sheet name="CV UNICE" sheetId="13" r:id="rId13"/>
    <sheet name="fibroza pulmonara" sheetId="14" r:id="rId14"/>
    <sheet name="MUCOV" sheetId="15" r:id="rId15"/>
  </sheets>
  <definedNames>
    <definedName name="_xlnm.Print_Area" localSheetId="7">'COST VOLUM ONCO'!$A$1:$I$36</definedName>
    <definedName name="_xlnm.Print_Area" localSheetId="12">'CV UNICE'!$A$1:$L$36</definedName>
  </definedNames>
  <calcPr fullCalcOnLoad="1"/>
</workbook>
</file>

<file path=xl/sharedStrings.xml><?xml version="1.0" encoding="utf-8"?>
<sst xmlns="http://schemas.openxmlformats.org/spreadsheetml/2006/main" count="562" uniqueCount="100">
  <si>
    <t>Nr.crt.</t>
  </si>
  <si>
    <t>Denumirea unitatii</t>
  </si>
  <si>
    <t>Lista A</t>
  </si>
  <si>
    <t>Lista B</t>
  </si>
  <si>
    <t>Lista C1</t>
  </si>
  <si>
    <t>Lista C3</t>
  </si>
  <si>
    <t>ADONIS</t>
  </si>
  <si>
    <t>FARMA-LINE</t>
  </si>
  <si>
    <t>KOL-KING</t>
  </si>
  <si>
    <t>MEDICOM</t>
  </si>
  <si>
    <t>SALVIA</t>
  </si>
  <si>
    <t>TRANSFARM</t>
  </si>
  <si>
    <t>AMBROSIA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</si>
  <si>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</si>
  <si>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</si>
  <si>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</si>
  <si>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</si>
  <si>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</si>
  <si>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</si>
  <si>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</si>
  <si>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</si>
  <si>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</si>
  <si>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</si>
  <si>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</si>
  <si>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</si>
  <si>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</si>
  <si>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</si>
  <si>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</si>
  <si>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</si>
  <si>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</si>
  <si>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</si>
  <si>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</si>
  <si>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</si>
  <si>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</si>
  <si>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</si>
  <si>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</si>
  <si>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</si>
  <si>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</si>
  <si>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</si>
  <si>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</si>
  <si>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</si>
  <si>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</si>
  <si>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</si>
  <si>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</si>
  <si>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</si>
  <si>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</si>
  <si>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</si>
  <si>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</si>
  <si>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</si>
  <si>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</si>
  <si>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</si>
  <si>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</si>
  <si>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</si>
  <si>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</si>
  <si>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</si>
  <si>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</si>
  <si>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</si>
  <si>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</si>
  <si>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</si>
  <si>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</si>
  <si>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</si>
  <si>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</si>
  <si>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</si>
  <si>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</si>
  <si>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</si>
  <si>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</si>
  <si>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</si>
  <si>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</si>
  <si>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TOTAL UNICE CV</t>
  </si>
  <si>
    <t>G11</t>
  </si>
  <si>
    <t>G26</t>
  </si>
  <si>
    <t>Consum PENSIONARI COST VOLUM</t>
  </si>
  <si>
    <t>G22</t>
  </si>
  <si>
    <t>Consum MED.50%CV CNAS</t>
  </si>
  <si>
    <t>Consum MED.40%CV M.S.</t>
  </si>
  <si>
    <t>CONSUM MUCOVISCIDOZA COST VOLUM</t>
  </si>
  <si>
    <t>MED CV LISTA B</t>
  </si>
  <si>
    <t>MED CV LISTA A</t>
  </si>
  <si>
    <t>TOTAL</t>
  </si>
  <si>
    <t>AVASTIN+AFINITOR(SENTINTA)</t>
  </si>
  <si>
    <t>G31A</t>
  </si>
  <si>
    <t>G31G</t>
  </si>
  <si>
    <t>G17</t>
  </si>
  <si>
    <t>fibroza pulmonara</t>
  </si>
  <si>
    <t>SITUATIA CONSUMULUI DE MEDICAMENTE IN LUNA IUNIE 2022</t>
  </si>
  <si>
    <t>SITUATIA CONSUMULUI DE MEDICAMENTE PENTRU PENSIONARI CU PENSII&lt;= 1429 LEI IUNIE 2022</t>
  </si>
  <si>
    <t>SITUATIA CONSUMULUI DE MEDICAMENTE COST VOLUM PENTRU PENSIONARI  PANA LA 1299 LEI IUNIE 2022</t>
  </si>
  <si>
    <t>SITUATIA CONSUMULUI DE MEDICAMENTE PENTRU DIABET   LUNA IUNIE 2022</t>
  </si>
  <si>
    <t>SITUATIA CONSUMULUI DE MEDICAMENTE PENTRU INSULINE LUNA IUNIE 2022</t>
  </si>
  <si>
    <t>SITUATIA CONSUMULUI DE MEDICAMENTE LA  DIABET SI INSULINE IUNIE 2022</t>
  </si>
  <si>
    <t>SITUATIA CONSUMULUI LA TESTE PENTRU LUNA IUNIE 2022</t>
  </si>
  <si>
    <t>SITUATIA CONSUMULUI DE MEDICAMENTE PENTRU PNS COST VOLUM   LUNA IUNIE 2022</t>
  </si>
  <si>
    <t>SITUATIA CONSUMULUI DE MEDICAMENTE PENTRU MUCOVISCIDOZA  COST VOLUM   LUNA IUNIE 2022</t>
  </si>
  <si>
    <t>IUNIE</t>
  </si>
  <si>
    <t>SITUATIA CONSUMULUI DE MEDICAMENTE PENTRU ONCOLOGIE  LUNA IUNIE  2022</t>
  </si>
  <si>
    <t>SITUATIA CONSUMULUI DE MEDICAMENTE LA STARI POSTTRANSPLANT IUNIE 2022</t>
  </si>
  <si>
    <t>SITUATIA CONSUMULUI DE MEDICAMENTE PENTRU SCLEROZA   LUNA IUNIE 2022</t>
  </si>
  <si>
    <t>SITUATIA CONSUMULUI DE MEDIC. PENTRU UNICE COST VOLUM   LUNA IUNIE 2022</t>
  </si>
  <si>
    <t>SITUATIA CONSUMULUI DE MEDICAMENTE LA fibroza pulmonara IUNIE 2022</t>
  </si>
  <si>
    <t>SITUATIA CONSUMULUI DE MEDICAMENTE LA STARI MUCOVISCIDOZA IUNIE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</si>
</sst>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7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0" fillId="0" borderId="0" xfId="0" applyFont="1" applyAlignment="1">
      <alignment/>
    </xf>
    <xf numFmtId="4" fontId="11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shrinkToFit="1"/>
    </xf>
    <xf numFmtId="4" fontId="10" fillId="0" borderId="1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2" fillId="0" borderId="1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5" xfId="0" applyNumberFormat="1" applyFill="1" applyBorder="1" applyAlignment="1">
      <alignment/>
    </xf>
    <xf numFmtId="4" fontId="13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4" fontId="6" fillId="0" borderId="1" xfId="0" applyNumberFormat="1" applyFont="1" applyBorder="1" applyAlignment="1">
      <alignment/>
    </xf>
    <xf numFmtId="4" fontId="3" fillId="2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4" fontId="13" fillId="0" borderId="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1" fillId="0" borderId="5" xfId="0" applyNumberFormat="1" applyFont="1" applyFill="1" applyBorder="1" applyAlignment="1">
      <alignment/>
    </xf>
    <xf numFmtId="0" fontId="8" fillId="2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C266"/>
  <sheetViews>
    <sheetView tabSelected="1" workbookViewId="0" topLeftCell="L1">
      <selection activeCell="W1" sqref="W1:W16384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21.42187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6" bestFit="1" customWidth="1"/>
    <col min="9" max="10" width="12.140625" style="0" customWidth="1"/>
    <col min="11" max="11" width="14.140625" style="0" bestFit="1" customWidth="1"/>
    <col min="12" max="12" width="14.28125" style="0" bestFit="1" customWidth="1"/>
    <col min="13" max="13" width="15.57421875" style="0" bestFit="1" customWidth="1"/>
    <col min="14" max="14" width="16.8515625" style="0" customWidth="1"/>
    <col min="15" max="15" width="15.57421875" style="0" customWidth="1"/>
    <col min="16" max="16" width="15.57421875" style="0" bestFit="1" customWidth="1"/>
    <col min="17" max="17" width="17.28125" style="0" bestFit="1" customWidth="1"/>
    <col min="18" max="18" width="16.00390625" style="0" bestFit="1" customWidth="1"/>
    <col min="19" max="19" width="18.421875" style="0" bestFit="1" customWidth="1"/>
    <col min="20" max="20" width="18.421875" style="11" bestFit="1" customWidth="1"/>
    <col min="21" max="21" width="12.7109375" style="4" bestFit="1" customWidth="1"/>
    <col min="22" max="22" width="17.140625" style="4" customWidth="1"/>
    <col min="23" max="55" width="9.140625" style="4" customWidth="1"/>
  </cols>
  <sheetData>
    <row r="3" spans="2:20" ht="15.75">
      <c r="B3" s="77" t="s">
        <v>84</v>
      </c>
      <c r="C3" s="77"/>
      <c r="D3" s="77"/>
      <c r="E3" s="77"/>
      <c r="F3" s="77"/>
      <c r="G3" s="77"/>
      <c r="H3" s="77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20"/>
    </row>
    <row r="4" spans="1:20" ht="31.5">
      <c r="A4" s="44" t="s">
        <v>0</v>
      </c>
      <c r="B4" s="45" t="s">
        <v>1</v>
      </c>
      <c r="C4" s="46" t="s">
        <v>2</v>
      </c>
      <c r="D4" s="46" t="s">
        <v>3</v>
      </c>
      <c r="E4" s="46" t="s">
        <v>4</v>
      </c>
      <c r="F4" s="46" t="s">
        <v>5</v>
      </c>
      <c r="G4" s="46" t="s">
        <v>41</v>
      </c>
      <c r="H4" s="47" t="s">
        <v>43</v>
      </c>
      <c r="I4" s="46" t="s">
        <v>44</v>
      </c>
      <c r="J4" s="46" t="s">
        <v>82</v>
      </c>
      <c r="K4" s="46" t="s">
        <v>48</v>
      </c>
      <c r="L4" s="46" t="s">
        <v>45</v>
      </c>
      <c r="M4" s="46" t="s">
        <v>46</v>
      </c>
      <c r="N4" s="46" t="s">
        <v>51</v>
      </c>
      <c r="O4" s="46" t="s">
        <v>49</v>
      </c>
      <c r="P4" s="46" t="s">
        <v>47</v>
      </c>
      <c r="Q4" s="46" t="s">
        <v>50</v>
      </c>
      <c r="R4" s="46" t="s">
        <v>53</v>
      </c>
      <c r="S4" s="48" t="s">
        <v>39</v>
      </c>
      <c r="T4" s="47" t="s">
        <v>52</v>
      </c>
    </row>
    <row r="5" spans="1:23" ht="15.75">
      <c r="A5" s="49">
        <v>1</v>
      </c>
      <c r="B5" s="50" t="s">
        <v>6</v>
      </c>
      <c r="C5" s="21">
        <v>42253.6</v>
      </c>
      <c r="D5" s="21">
        <v>49737.83</v>
      </c>
      <c r="E5" s="21">
        <v>50819.88</v>
      </c>
      <c r="F5" s="21">
        <v>3599.6</v>
      </c>
      <c r="G5" s="21">
        <v>5876.99</v>
      </c>
      <c r="H5" s="22"/>
      <c r="I5" s="21"/>
      <c r="J5" s="21">
        <v>3047.67</v>
      </c>
      <c r="K5" s="21">
        <v>1183.46</v>
      </c>
      <c r="L5" s="21"/>
      <c r="M5" s="21">
        <v>90041.07</v>
      </c>
      <c r="N5" s="21">
        <v>6425.08</v>
      </c>
      <c r="O5" s="21">
        <v>32480.75</v>
      </c>
      <c r="P5" s="21">
        <v>4828.07</v>
      </c>
      <c r="Q5" s="21">
        <v>7245.85</v>
      </c>
      <c r="R5" s="51">
        <f>H5+I5+J5+K5+L5+M5+N5+O5+P5+Q5</f>
        <v>145251.95000000004</v>
      </c>
      <c r="S5" s="63">
        <f aca="true" t="shared" si="0" ref="S5:S35">C5+D5+E5+F5+G5+R5</f>
        <v>297539.85000000003</v>
      </c>
      <c r="T5" s="52">
        <f>S5-R5</f>
        <v>152287.9</v>
      </c>
      <c r="U5" s="72"/>
      <c r="V5" s="72"/>
      <c r="W5" s="17"/>
    </row>
    <row r="6" spans="1:23" ht="15.75">
      <c r="A6" s="49">
        <v>2</v>
      </c>
      <c r="B6" s="50" t="s">
        <v>7</v>
      </c>
      <c r="C6" s="21">
        <v>22675.65</v>
      </c>
      <c r="D6" s="21">
        <v>25425.57</v>
      </c>
      <c r="E6" s="21">
        <v>13437.9</v>
      </c>
      <c r="F6" s="21">
        <v>5466.34</v>
      </c>
      <c r="G6" s="21">
        <v>2578.83</v>
      </c>
      <c r="H6" s="22"/>
      <c r="I6" s="21"/>
      <c r="J6" s="21"/>
      <c r="K6" s="21"/>
      <c r="L6" s="21"/>
      <c r="M6" s="21"/>
      <c r="N6" s="21"/>
      <c r="O6" s="21"/>
      <c r="P6" s="21"/>
      <c r="Q6" s="21"/>
      <c r="R6" s="51">
        <f aca="true" t="shared" si="1" ref="R6:R35">H6+I6+J6+K6+L6+M6+N6+O6+P6+Q6</f>
        <v>0</v>
      </c>
      <c r="S6" s="63">
        <f t="shared" si="0"/>
        <v>69584.29000000001</v>
      </c>
      <c r="T6" s="52">
        <f aca="true" t="shared" si="2" ref="T6:T35">S6-R6</f>
        <v>69584.29000000001</v>
      </c>
      <c r="U6" s="72"/>
      <c r="V6" s="72"/>
      <c r="W6" s="17"/>
    </row>
    <row r="7" spans="1:23" ht="15.75">
      <c r="A7" s="49">
        <v>3</v>
      </c>
      <c r="B7" s="50" t="s">
        <v>8</v>
      </c>
      <c r="C7" s="21">
        <v>18874.42</v>
      </c>
      <c r="D7" s="21">
        <v>18289.44</v>
      </c>
      <c r="E7" s="21">
        <v>13968.17</v>
      </c>
      <c r="F7" s="21">
        <v>1339.2</v>
      </c>
      <c r="G7" s="21">
        <v>3299.88</v>
      </c>
      <c r="H7" s="22"/>
      <c r="I7" s="21"/>
      <c r="J7" s="21"/>
      <c r="K7" s="21"/>
      <c r="L7" s="21"/>
      <c r="M7" s="21"/>
      <c r="N7" s="21"/>
      <c r="O7" s="21"/>
      <c r="P7" s="21"/>
      <c r="Q7" s="21"/>
      <c r="R7" s="51">
        <f t="shared" si="1"/>
        <v>0</v>
      </c>
      <c r="S7" s="63">
        <f t="shared" si="0"/>
        <v>55771.10999999999</v>
      </c>
      <c r="T7" s="52">
        <f t="shared" si="2"/>
        <v>55771.10999999999</v>
      </c>
      <c r="U7" s="72"/>
      <c r="V7" s="72"/>
      <c r="W7" s="17"/>
    </row>
    <row r="8" spans="1:23" ht="15.75">
      <c r="A8" s="49">
        <v>4</v>
      </c>
      <c r="B8" s="50" t="s">
        <v>9</v>
      </c>
      <c r="C8" s="21">
        <v>21316.89</v>
      </c>
      <c r="D8" s="21">
        <v>25883.79</v>
      </c>
      <c r="E8" s="21">
        <v>91258.31</v>
      </c>
      <c r="F8" s="22">
        <v>1359.22</v>
      </c>
      <c r="G8" s="21">
        <v>2912.02</v>
      </c>
      <c r="H8" s="22"/>
      <c r="K8" s="21"/>
      <c r="L8" s="21"/>
      <c r="M8" s="21">
        <v>11949.86</v>
      </c>
      <c r="N8" s="21"/>
      <c r="O8" s="21"/>
      <c r="P8" s="21"/>
      <c r="Q8" s="21">
        <v>3227.11</v>
      </c>
      <c r="R8" s="51">
        <f t="shared" si="1"/>
        <v>15176.970000000001</v>
      </c>
      <c r="S8" s="63">
        <f t="shared" si="0"/>
        <v>157907.19999999998</v>
      </c>
      <c r="T8" s="52">
        <f t="shared" si="2"/>
        <v>142730.22999999998</v>
      </c>
      <c r="U8" s="72"/>
      <c r="V8" s="72"/>
      <c r="W8" s="17"/>
    </row>
    <row r="9" spans="1:23" ht="15.75">
      <c r="A9" s="49">
        <v>5</v>
      </c>
      <c r="B9" s="50" t="s">
        <v>10</v>
      </c>
      <c r="C9" s="21">
        <v>62353.81</v>
      </c>
      <c r="D9" s="21">
        <v>72741.92</v>
      </c>
      <c r="E9" s="21">
        <v>134554.87</v>
      </c>
      <c r="F9" s="21">
        <v>8704.84</v>
      </c>
      <c r="G9" s="21">
        <v>7765.62</v>
      </c>
      <c r="H9" s="22">
        <v>957.19</v>
      </c>
      <c r="I9" s="21"/>
      <c r="J9" s="21"/>
      <c r="K9" s="21"/>
      <c r="L9" s="21">
        <v>12565</v>
      </c>
      <c r="M9" s="21">
        <v>28808.87</v>
      </c>
      <c r="N9" s="21">
        <v>1075.7</v>
      </c>
      <c r="O9" s="21">
        <v>7773.51</v>
      </c>
      <c r="P9" s="21"/>
      <c r="Q9" s="21">
        <v>4803</v>
      </c>
      <c r="R9" s="51">
        <f t="shared" si="1"/>
        <v>55983.27</v>
      </c>
      <c r="S9" s="63">
        <f t="shared" si="0"/>
        <v>342104.33</v>
      </c>
      <c r="T9" s="52">
        <f t="shared" si="2"/>
        <v>286121.06</v>
      </c>
      <c r="U9" s="72"/>
      <c r="V9" s="72"/>
      <c r="W9" s="69"/>
    </row>
    <row r="10" spans="1:23" ht="15" customHeight="1">
      <c r="A10" s="49">
        <v>6</v>
      </c>
      <c r="B10" s="50" t="s">
        <v>54</v>
      </c>
      <c r="C10" s="21">
        <v>65072.71</v>
      </c>
      <c r="D10" s="21">
        <v>88934.06</v>
      </c>
      <c r="E10" s="21">
        <v>57464.72</v>
      </c>
      <c r="F10" s="21">
        <v>5169.47</v>
      </c>
      <c r="G10" s="21">
        <v>11060.88</v>
      </c>
      <c r="H10" s="22">
        <v>655.59</v>
      </c>
      <c r="I10" s="21"/>
      <c r="J10" s="21"/>
      <c r="K10" s="21"/>
      <c r="L10" s="21"/>
      <c r="M10" s="21">
        <v>9637.62</v>
      </c>
      <c r="N10" s="21"/>
      <c r="O10" s="21">
        <v>7515.36</v>
      </c>
      <c r="P10" s="21"/>
      <c r="Q10" s="21"/>
      <c r="R10" s="51">
        <f t="shared" si="1"/>
        <v>17808.57</v>
      </c>
      <c r="S10" s="63">
        <f t="shared" si="0"/>
        <v>245510.41</v>
      </c>
      <c r="T10" s="52">
        <f t="shared" si="2"/>
        <v>227701.84</v>
      </c>
      <c r="U10" s="72"/>
      <c r="V10" s="72"/>
      <c r="W10" s="17"/>
    </row>
    <row r="11" spans="1:23" ht="15.75">
      <c r="A11" s="49">
        <v>7</v>
      </c>
      <c r="B11" s="50" t="s">
        <v>11</v>
      </c>
      <c r="C11" s="21">
        <v>23111.9</v>
      </c>
      <c r="D11" s="21">
        <v>12392.44</v>
      </c>
      <c r="E11" s="21">
        <v>31058.57</v>
      </c>
      <c r="F11" s="21">
        <v>981.31</v>
      </c>
      <c r="G11" s="21">
        <v>1113.56</v>
      </c>
      <c r="H11" s="22">
        <v>1147.27</v>
      </c>
      <c r="I11" s="21"/>
      <c r="J11" s="21"/>
      <c r="K11" s="21">
        <v>7734.6</v>
      </c>
      <c r="L11" s="21"/>
      <c r="M11" s="21">
        <v>19675.64</v>
      </c>
      <c r="N11" s="21"/>
      <c r="O11" s="21">
        <v>10486.9</v>
      </c>
      <c r="P11" s="21"/>
      <c r="Q11" s="21"/>
      <c r="R11" s="51">
        <f t="shared" si="1"/>
        <v>39044.41</v>
      </c>
      <c r="S11" s="63">
        <f t="shared" si="0"/>
        <v>107702.19</v>
      </c>
      <c r="T11" s="52">
        <f t="shared" si="2"/>
        <v>68657.78</v>
      </c>
      <c r="U11" s="72"/>
      <c r="V11" s="72"/>
      <c r="W11" s="17"/>
    </row>
    <row r="12" spans="1:23" ht="15.75">
      <c r="A12" s="49">
        <v>8</v>
      </c>
      <c r="B12" s="50" t="s">
        <v>12</v>
      </c>
      <c r="C12" s="21">
        <v>18027.92</v>
      </c>
      <c r="D12" s="23">
        <v>29089.43</v>
      </c>
      <c r="E12" s="21">
        <v>24991.02</v>
      </c>
      <c r="F12" s="21">
        <v>2351.58</v>
      </c>
      <c r="G12" s="21">
        <v>3345.24</v>
      </c>
      <c r="H12" s="22"/>
      <c r="I12" s="21"/>
      <c r="J12" s="21"/>
      <c r="K12" s="21"/>
      <c r="L12" s="21"/>
      <c r="M12" s="21"/>
      <c r="N12" s="21"/>
      <c r="O12" s="21"/>
      <c r="P12" s="21"/>
      <c r="Q12" s="21"/>
      <c r="R12" s="51">
        <f t="shared" si="1"/>
        <v>0</v>
      </c>
      <c r="S12" s="63">
        <f t="shared" si="0"/>
        <v>77805.19</v>
      </c>
      <c r="T12" s="52">
        <f t="shared" si="2"/>
        <v>77805.19</v>
      </c>
      <c r="U12" s="72"/>
      <c r="V12" s="72"/>
      <c r="W12" s="17"/>
    </row>
    <row r="13" spans="1:23" ht="15.75">
      <c r="A13" s="49">
        <v>9</v>
      </c>
      <c r="B13" s="50" t="s">
        <v>13</v>
      </c>
      <c r="C13" s="21">
        <v>25930.61</v>
      </c>
      <c r="D13" s="21">
        <v>36451.43</v>
      </c>
      <c r="E13" s="21">
        <v>23667.2</v>
      </c>
      <c r="F13" s="21">
        <v>2482.06</v>
      </c>
      <c r="G13" s="21">
        <v>4087.68</v>
      </c>
      <c r="H13" s="22">
        <v>3231.73</v>
      </c>
      <c r="I13" s="21"/>
      <c r="J13" s="21"/>
      <c r="K13" s="21">
        <v>4569.86</v>
      </c>
      <c r="L13" s="21"/>
      <c r="M13" s="21"/>
      <c r="N13" s="21"/>
      <c r="O13" s="21"/>
      <c r="P13" s="21"/>
      <c r="Q13" s="21"/>
      <c r="R13" s="51">
        <f t="shared" si="1"/>
        <v>7801.59</v>
      </c>
      <c r="S13" s="63">
        <f t="shared" si="0"/>
        <v>100420.56999999999</v>
      </c>
      <c r="T13" s="52">
        <f t="shared" si="2"/>
        <v>92618.98</v>
      </c>
      <c r="U13" s="72"/>
      <c r="V13" s="72"/>
      <c r="W13" s="17"/>
    </row>
    <row r="14" spans="1:23" ht="15.75">
      <c r="A14" s="49">
        <v>10</v>
      </c>
      <c r="B14" s="50" t="s">
        <v>14</v>
      </c>
      <c r="C14" s="21">
        <v>15938.09</v>
      </c>
      <c r="D14" s="21">
        <v>15924</v>
      </c>
      <c r="E14" s="21">
        <v>5276.33</v>
      </c>
      <c r="F14" s="21">
        <v>2184.05</v>
      </c>
      <c r="G14" s="21">
        <v>1034.04</v>
      </c>
      <c r="H14" s="22"/>
      <c r="I14" s="21"/>
      <c r="J14" s="21"/>
      <c r="K14" s="21"/>
      <c r="L14" s="21"/>
      <c r="M14" s="21"/>
      <c r="N14" s="21"/>
      <c r="O14" s="21"/>
      <c r="P14" s="21"/>
      <c r="Q14" s="21"/>
      <c r="R14" s="51">
        <f t="shared" si="1"/>
        <v>0</v>
      </c>
      <c r="S14" s="63">
        <f t="shared" si="0"/>
        <v>40356.51</v>
      </c>
      <c r="T14" s="52">
        <f t="shared" si="2"/>
        <v>40356.51</v>
      </c>
      <c r="U14" s="73"/>
      <c r="V14" s="72"/>
      <c r="W14" s="17"/>
    </row>
    <row r="15" spans="1:23" ht="15.75">
      <c r="A15" s="49">
        <v>11</v>
      </c>
      <c r="B15" s="50" t="s">
        <v>15</v>
      </c>
      <c r="C15" s="21">
        <v>57681.19</v>
      </c>
      <c r="D15" s="21">
        <v>59106.53</v>
      </c>
      <c r="E15" s="21">
        <v>27634.77</v>
      </c>
      <c r="F15" s="21">
        <v>6427.49</v>
      </c>
      <c r="G15" s="21">
        <v>4629.51</v>
      </c>
      <c r="H15" s="22"/>
      <c r="I15" s="21"/>
      <c r="J15" s="21"/>
      <c r="K15" s="21">
        <v>3093.84</v>
      </c>
      <c r="L15" s="21"/>
      <c r="M15" s="21"/>
      <c r="N15" s="21"/>
      <c r="O15" s="21"/>
      <c r="P15" s="21"/>
      <c r="Q15" s="21"/>
      <c r="R15" s="51">
        <f t="shared" si="1"/>
        <v>3093.84</v>
      </c>
      <c r="S15" s="63">
        <f t="shared" si="0"/>
        <v>158573.33</v>
      </c>
      <c r="T15" s="52">
        <f t="shared" si="2"/>
        <v>155479.49</v>
      </c>
      <c r="U15" s="72"/>
      <c r="V15" s="72"/>
      <c r="W15" s="17"/>
    </row>
    <row r="16" spans="1:23" ht="15.75">
      <c r="A16" s="49">
        <v>12</v>
      </c>
      <c r="B16" s="50" t="s">
        <v>16</v>
      </c>
      <c r="C16" s="21">
        <v>16152.88</v>
      </c>
      <c r="D16" s="21">
        <v>16782.26</v>
      </c>
      <c r="E16" s="21">
        <v>9038.07</v>
      </c>
      <c r="F16" s="21">
        <v>2144.78</v>
      </c>
      <c r="G16" s="21">
        <v>2327.17</v>
      </c>
      <c r="H16" s="24"/>
      <c r="I16" s="21"/>
      <c r="J16" s="21"/>
      <c r="K16" s="21"/>
      <c r="L16" s="21"/>
      <c r="M16" s="21"/>
      <c r="N16" s="21"/>
      <c r="O16" s="21"/>
      <c r="P16" s="21"/>
      <c r="Q16" s="21"/>
      <c r="R16" s="51">
        <f t="shared" si="1"/>
        <v>0</v>
      </c>
      <c r="S16" s="63">
        <f t="shared" si="0"/>
        <v>46445.159999999996</v>
      </c>
      <c r="T16" s="52">
        <f t="shared" si="2"/>
        <v>46445.159999999996</v>
      </c>
      <c r="U16" s="72"/>
      <c r="V16" s="72"/>
      <c r="W16" s="17"/>
    </row>
    <row r="17" spans="1:23" ht="15.75">
      <c r="A17" s="49">
        <v>13</v>
      </c>
      <c r="B17" s="50" t="s">
        <v>17</v>
      </c>
      <c r="C17" s="21">
        <v>8888.46</v>
      </c>
      <c r="D17" s="21">
        <v>11090.69</v>
      </c>
      <c r="E17" s="21">
        <v>2366.09</v>
      </c>
      <c r="F17" s="21">
        <v>598.52</v>
      </c>
      <c r="G17" s="21">
        <v>1311.67</v>
      </c>
      <c r="H17" s="22"/>
      <c r="I17" s="21"/>
      <c r="J17" s="21"/>
      <c r="K17" s="21"/>
      <c r="L17" s="21"/>
      <c r="M17" s="21"/>
      <c r="N17" s="21"/>
      <c r="O17" s="21"/>
      <c r="P17" s="21"/>
      <c r="Q17" s="21"/>
      <c r="R17" s="51">
        <f t="shared" si="1"/>
        <v>0</v>
      </c>
      <c r="S17" s="63">
        <f t="shared" si="0"/>
        <v>24255.43</v>
      </c>
      <c r="T17" s="52">
        <f t="shared" si="2"/>
        <v>24255.43</v>
      </c>
      <c r="U17" s="72"/>
      <c r="V17" s="72"/>
      <c r="W17" s="17"/>
    </row>
    <row r="18" spans="1:23" ht="15.75">
      <c r="A18" s="49">
        <v>14</v>
      </c>
      <c r="B18" s="50" t="s">
        <v>18</v>
      </c>
      <c r="C18" s="21">
        <v>18147.69</v>
      </c>
      <c r="D18" s="21">
        <v>15959.32</v>
      </c>
      <c r="E18" s="21">
        <v>29035.21</v>
      </c>
      <c r="F18" s="21">
        <v>226.79</v>
      </c>
      <c r="G18" s="21">
        <v>3228.37</v>
      </c>
      <c r="H18" s="22"/>
      <c r="I18" s="21"/>
      <c r="J18" s="21"/>
      <c r="K18" s="21">
        <v>1546.92</v>
      </c>
      <c r="L18" s="21"/>
      <c r="M18" s="21"/>
      <c r="N18" s="21"/>
      <c r="O18" s="21">
        <v>6941.38</v>
      </c>
      <c r="P18" s="21"/>
      <c r="Q18" s="21"/>
      <c r="R18" s="51">
        <f t="shared" si="1"/>
        <v>8488.3</v>
      </c>
      <c r="S18" s="63">
        <f t="shared" si="0"/>
        <v>75085.68</v>
      </c>
      <c r="T18" s="52">
        <f t="shared" si="2"/>
        <v>66597.37999999999</v>
      </c>
      <c r="U18" s="72"/>
      <c r="V18" s="72"/>
      <c r="W18" s="17"/>
    </row>
    <row r="19" spans="1:55" s="68" customFormat="1" ht="15.75">
      <c r="A19" s="49">
        <v>15</v>
      </c>
      <c r="B19" s="50" t="s">
        <v>19</v>
      </c>
      <c r="C19" s="21">
        <v>47596.19</v>
      </c>
      <c r="D19" s="21">
        <v>57860.75</v>
      </c>
      <c r="E19" s="21">
        <v>47205.03</v>
      </c>
      <c r="F19" s="21">
        <v>9652.74</v>
      </c>
      <c r="G19" s="21">
        <v>8620.17</v>
      </c>
      <c r="H19" s="21">
        <v>983.35</v>
      </c>
      <c r="I19" s="21"/>
      <c r="J19" s="21"/>
      <c r="K19" s="21">
        <v>808.89</v>
      </c>
      <c r="L19" s="21"/>
      <c r="M19" s="21">
        <v>9450.64</v>
      </c>
      <c r="N19" s="21"/>
      <c r="O19" s="21"/>
      <c r="P19" s="21">
        <v>3843.45</v>
      </c>
      <c r="Q19" s="21"/>
      <c r="R19" s="51">
        <f t="shared" si="1"/>
        <v>15086.329999999998</v>
      </c>
      <c r="S19" s="63">
        <f t="shared" si="0"/>
        <v>186021.21</v>
      </c>
      <c r="T19" s="52">
        <f t="shared" si="2"/>
        <v>170934.88</v>
      </c>
      <c r="U19" s="74"/>
      <c r="V19" s="72"/>
      <c r="W19" s="1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</row>
    <row r="20" spans="1:23" ht="15.75">
      <c r="A20" s="49">
        <v>16</v>
      </c>
      <c r="B20" s="50" t="s">
        <v>20</v>
      </c>
      <c r="C20" s="21">
        <v>6211.43</v>
      </c>
      <c r="D20" s="21">
        <v>6123.8</v>
      </c>
      <c r="E20" s="21">
        <v>5838.73</v>
      </c>
      <c r="F20" s="21">
        <v>839.98</v>
      </c>
      <c r="G20" s="21">
        <v>738.13</v>
      </c>
      <c r="H20" s="22"/>
      <c r="I20" s="21"/>
      <c r="J20" s="21"/>
      <c r="K20" s="21"/>
      <c r="L20" s="21"/>
      <c r="M20" s="21"/>
      <c r="N20" s="21"/>
      <c r="O20" s="21"/>
      <c r="P20" s="21"/>
      <c r="Q20" s="21"/>
      <c r="R20" s="51">
        <f t="shared" si="1"/>
        <v>0</v>
      </c>
      <c r="S20" s="63">
        <f t="shared" si="0"/>
        <v>19752.07</v>
      </c>
      <c r="T20" s="52">
        <f t="shared" si="2"/>
        <v>19752.07</v>
      </c>
      <c r="U20" s="72"/>
      <c r="V20" s="72"/>
      <c r="W20" s="17"/>
    </row>
    <row r="21" spans="1:23" ht="15.75">
      <c r="A21" s="49">
        <v>17</v>
      </c>
      <c r="B21" s="50" t="s">
        <v>21</v>
      </c>
      <c r="C21" s="21">
        <v>7133.67</v>
      </c>
      <c r="D21" s="21">
        <v>10467.88</v>
      </c>
      <c r="E21" s="21">
        <v>6069.98</v>
      </c>
      <c r="F21" s="21">
        <v>635.95</v>
      </c>
      <c r="G21" s="21">
        <v>985.05</v>
      </c>
      <c r="H21" s="22"/>
      <c r="I21" s="21"/>
      <c r="J21" s="21"/>
      <c r="K21" s="21"/>
      <c r="L21" s="21"/>
      <c r="M21" s="21"/>
      <c r="N21" s="21"/>
      <c r="O21" s="21"/>
      <c r="P21" s="21"/>
      <c r="Q21" s="21"/>
      <c r="R21" s="51">
        <f t="shared" si="1"/>
        <v>0</v>
      </c>
      <c r="S21" s="63">
        <f t="shared" si="0"/>
        <v>25292.53</v>
      </c>
      <c r="T21" s="52">
        <f t="shared" si="2"/>
        <v>25292.53</v>
      </c>
      <c r="U21" s="72"/>
      <c r="V21" s="72"/>
      <c r="W21" s="17"/>
    </row>
    <row r="22" spans="1:23" ht="15.75">
      <c r="A22" s="49">
        <v>18</v>
      </c>
      <c r="B22" s="50" t="s">
        <v>22</v>
      </c>
      <c r="C22" s="21">
        <v>47359.74</v>
      </c>
      <c r="D22" s="21">
        <v>66273.47</v>
      </c>
      <c r="E22" s="21">
        <v>55718.98</v>
      </c>
      <c r="F22" s="21">
        <v>2167.06</v>
      </c>
      <c r="G22" s="21">
        <v>6122.42</v>
      </c>
      <c r="H22" s="21">
        <v>1121.05</v>
      </c>
      <c r="I22" s="21"/>
      <c r="J22" s="21"/>
      <c r="K22" s="21"/>
      <c r="L22" s="21">
        <v>2151.4</v>
      </c>
      <c r="M22" s="21">
        <v>53372.93</v>
      </c>
      <c r="N22" s="21">
        <v>2151.4</v>
      </c>
      <c r="O22" s="21">
        <v>8605.61</v>
      </c>
      <c r="P22" s="76"/>
      <c r="Q22" s="21">
        <v>13984.13</v>
      </c>
      <c r="R22" s="51">
        <f t="shared" si="1"/>
        <v>81386.52</v>
      </c>
      <c r="S22" s="63">
        <f t="shared" si="0"/>
        <v>259028.19</v>
      </c>
      <c r="T22" s="52">
        <f t="shared" si="2"/>
        <v>177641.66999999998</v>
      </c>
      <c r="U22" s="72"/>
      <c r="V22" s="72"/>
      <c r="W22" s="17"/>
    </row>
    <row r="23" spans="1:23" ht="15.75">
      <c r="A23" s="49">
        <v>19</v>
      </c>
      <c r="B23" s="50" t="s">
        <v>23</v>
      </c>
      <c r="C23" s="21">
        <v>24868.62</v>
      </c>
      <c r="D23" s="21">
        <v>36250.7</v>
      </c>
      <c r="E23" s="21">
        <v>16429</v>
      </c>
      <c r="F23" s="21">
        <v>2295.28</v>
      </c>
      <c r="G23" s="21">
        <v>4009.04</v>
      </c>
      <c r="H23" s="22"/>
      <c r="I23" s="21"/>
      <c r="J23" s="21"/>
      <c r="K23" s="21"/>
      <c r="L23" s="21"/>
      <c r="M23" s="21">
        <v>12478.29</v>
      </c>
      <c r="N23" s="21"/>
      <c r="O23" s="21"/>
      <c r="P23" s="21"/>
      <c r="Q23" s="21"/>
      <c r="R23" s="51">
        <f t="shared" si="1"/>
        <v>12478.29</v>
      </c>
      <c r="S23" s="63">
        <f t="shared" si="0"/>
        <v>96330.93</v>
      </c>
      <c r="T23" s="52">
        <f t="shared" si="2"/>
        <v>83852.63999999998</v>
      </c>
      <c r="U23" s="72"/>
      <c r="V23" s="72"/>
      <c r="W23" s="17"/>
    </row>
    <row r="24" spans="1:23" ht="15.75">
      <c r="A24" s="49">
        <v>20</v>
      </c>
      <c r="B24" s="50" t="s">
        <v>24</v>
      </c>
      <c r="C24" s="21">
        <v>13492.47</v>
      </c>
      <c r="D24" s="21">
        <v>15193.45</v>
      </c>
      <c r="E24" s="21">
        <v>3968.08</v>
      </c>
      <c r="F24" s="21">
        <v>1905.6</v>
      </c>
      <c r="G24" s="21">
        <v>2366.85</v>
      </c>
      <c r="H24" s="22"/>
      <c r="I24" s="21"/>
      <c r="J24" s="21"/>
      <c r="K24" s="21"/>
      <c r="L24" s="21"/>
      <c r="M24" s="21">
        <v>6425.08</v>
      </c>
      <c r="N24" s="21"/>
      <c r="O24" s="21"/>
      <c r="P24" s="21"/>
      <c r="Q24" s="21"/>
      <c r="R24" s="51">
        <f t="shared" si="1"/>
        <v>6425.08</v>
      </c>
      <c r="S24" s="63">
        <f t="shared" si="0"/>
        <v>43351.53</v>
      </c>
      <c r="T24" s="52">
        <f t="shared" si="2"/>
        <v>36926.45</v>
      </c>
      <c r="U24" s="72"/>
      <c r="V24" s="72"/>
      <c r="W24" s="17"/>
    </row>
    <row r="25" spans="1:23" ht="15.75">
      <c r="A25" s="49">
        <v>21</v>
      </c>
      <c r="B25" s="50" t="s">
        <v>25</v>
      </c>
      <c r="C25" s="21">
        <v>10332.73</v>
      </c>
      <c r="D25" s="21">
        <v>13806.61</v>
      </c>
      <c r="E25" s="21">
        <v>12841.22</v>
      </c>
      <c r="F25" s="21">
        <v>724.01</v>
      </c>
      <c r="G25" s="21">
        <v>1416.73</v>
      </c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51">
        <f t="shared" si="1"/>
        <v>0</v>
      </c>
      <c r="S25" s="63">
        <f t="shared" si="0"/>
        <v>39121.3</v>
      </c>
      <c r="T25" s="52">
        <f t="shared" si="2"/>
        <v>39121.3</v>
      </c>
      <c r="U25" s="72"/>
      <c r="V25" s="72"/>
      <c r="W25" s="17"/>
    </row>
    <row r="26" spans="1:23" ht="15.75">
      <c r="A26" s="49">
        <v>22</v>
      </c>
      <c r="B26" s="50" t="s">
        <v>26</v>
      </c>
      <c r="C26" s="21">
        <v>83606.53</v>
      </c>
      <c r="D26" s="21">
        <v>98520.33</v>
      </c>
      <c r="E26" s="21">
        <v>34186.32</v>
      </c>
      <c r="F26" s="21">
        <v>3417.46</v>
      </c>
      <c r="G26" s="21">
        <v>12850.1</v>
      </c>
      <c r="H26" s="22"/>
      <c r="I26" s="21"/>
      <c r="J26" s="21"/>
      <c r="K26" s="21"/>
      <c r="L26" s="21">
        <v>5378.52</v>
      </c>
      <c r="M26" s="21">
        <v>24611.72</v>
      </c>
      <c r="N26" s="21">
        <v>4302.82</v>
      </c>
      <c r="O26" s="21">
        <v>4552.91</v>
      </c>
      <c r="P26" s="21"/>
      <c r="Q26" s="21">
        <v>3227.11</v>
      </c>
      <c r="R26" s="51">
        <f t="shared" si="1"/>
        <v>42073.08</v>
      </c>
      <c r="S26" s="63">
        <f t="shared" si="0"/>
        <v>274653.82</v>
      </c>
      <c r="T26" s="52">
        <f t="shared" si="2"/>
        <v>232580.74</v>
      </c>
      <c r="U26" s="72"/>
      <c r="V26" s="72"/>
      <c r="W26" s="17"/>
    </row>
    <row r="27" spans="1:23" ht="15.75">
      <c r="A27" s="49">
        <v>23</v>
      </c>
      <c r="B27" s="50" t="s">
        <v>27</v>
      </c>
      <c r="C27" s="21">
        <v>39253.67</v>
      </c>
      <c r="D27" s="21">
        <v>44438.65</v>
      </c>
      <c r="E27" s="21">
        <v>35173.23</v>
      </c>
      <c r="F27" s="21">
        <v>4444.52</v>
      </c>
      <c r="G27" s="21">
        <v>5753.34</v>
      </c>
      <c r="H27" s="22">
        <v>655.57</v>
      </c>
      <c r="I27" s="21"/>
      <c r="J27" s="21"/>
      <c r="K27" s="21"/>
      <c r="L27" s="21"/>
      <c r="M27" s="21"/>
      <c r="N27" s="21"/>
      <c r="O27" s="21"/>
      <c r="P27" s="21"/>
      <c r="Q27" s="21"/>
      <c r="R27" s="51">
        <f t="shared" si="1"/>
        <v>655.57</v>
      </c>
      <c r="S27" s="63">
        <f t="shared" si="0"/>
        <v>129718.98000000003</v>
      </c>
      <c r="T27" s="52">
        <f t="shared" si="2"/>
        <v>129063.41000000002</v>
      </c>
      <c r="U27" s="72"/>
      <c r="V27" s="72"/>
      <c r="W27" s="17"/>
    </row>
    <row r="28" spans="1:23" ht="15.75">
      <c r="A28" s="49">
        <v>24</v>
      </c>
      <c r="B28" s="50" t="s">
        <v>37</v>
      </c>
      <c r="C28" s="21">
        <v>3797.28</v>
      </c>
      <c r="D28" s="21">
        <v>3430.13</v>
      </c>
      <c r="E28" s="21">
        <v>978.73</v>
      </c>
      <c r="F28" s="21">
        <v>327.37</v>
      </c>
      <c r="G28" s="21">
        <v>391.74</v>
      </c>
      <c r="H28" s="22"/>
      <c r="I28" s="21"/>
      <c r="J28" s="21"/>
      <c r="K28" s="21"/>
      <c r="L28" s="21"/>
      <c r="M28" s="21"/>
      <c r="N28" s="21"/>
      <c r="O28" s="21"/>
      <c r="P28" s="21"/>
      <c r="Q28" s="21"/>
      <c r="R28" s="51">
        <f t="shared" si="1"/>
        <v>0</v>
      </c>
      <c r="S28" s="63">
        <f t="shared" si="0"/>
        <v>8925.25</v>
      </c>
      <c r="T28" s="52">
        <f t="shared" si="2"/>
        <v>8925.25</v>
      </c>
      <c r="U28" s="72"/>
      <c r="V28" s="72"/>
      <c r="W28" s="17"/>
    </row>
    <row r="29" spans="1:23" ht="15.75">
      <c r="A29" s="49">
        <v>25</v>
      </c>
      <c r="B29" s="50" t="s">
        <v>38</v>
      </c>
      <c r="C29" s="21">
        <v>24178.34</v>
      </c>
      <c r="D29" s="21">
        <v>22854.19</v>
      </c>
      <c r="E29" s="21">
        <v>20355.39</v>
      </c>
      <c r="F29" s="21">
        <v>1804.94</v>
      </c>
      <c r="G29" s="21">
        <v>3175.99</v>
      </c>
      <c r="H29" s="22"/>
      <c r="I29" s="21"/>
      <c r="J29" s="21"/>
      <c r="K29" s="21"/>
      <c r="L29" s="21"/>
      <c r="M29" s="21">
        <v>5094.43</v>
      </c>
      <c r="N29" s="21">
        <v>5094.43</v>
      </c>
      <c r="O29" s="21"/>
      <c r="P29" s="21"/>
      <c r="Q29" s="21"/>
      <c r="R29" s="51">
        <f t="shared" si="1"/>
        <v>10188.86</v>
      </c>
      <c r="S29" s="63">
        <f t="shared" si="0"/>
        <v>82557.71</v>
      </c>
      <c r="T29" s="52">
        <f t="shared" si="2"/>
        <v>72368.85</v>
      </c>
      <c r="U29" s="72"/>
      <c r="V29" s="72"/>
      <c r="W29" s="17"/>
    </row>
    <row r="30" spans="1:23" ht="15.75" customHeight="1">
      <c r="A30" s="49">
        <v>26</v>
      </c>
      <c r="B30" s="50" t="s">
        <v>40</v>
      </c>
      <c r="C30" s="21">
        <v>7569.18</v>
      </c>
      <c r="D30" s="21">
        <v>6676.84</v>
      </c>
      <c r="E30" s="21">
        <v>4647.76</v>
      </c>
      <c r="F30" s="21">
        <v>549.69</v>
      </c>
      <c r="G30" s="21">
        <v>1032.96</v>
      </c>
      <c r="H30" s="22"/>
      <c r="I30" s="21"/>
      <c r="J30" s="21"/>
      <c r="K30" s="21"/>
      <c r="L30" s="21"/>
      <c r="M30" s="21"/>
      <c r="N30" s="21"/>
      <c r="O30" s="21"/>
      <c r="P30" s="21"/>
      <c r="Q30" s="21"/>
      <c r="R30" s="51">
        <f t="shared" si="1"/>
        <v>0</v>
      </c>
      <c r="S30" s="63">
        <f t="shared" si="0"/>
        <v>20476.429999999997</v>
      </c>
      <c r="T30" s="52">
        <f t="shared" si="2"/>
        <v>20476.429999999997</v>
      </c>
      <c r="U30" s="72"/>
      <c r="V30" s="72"/>
      <c r="W30" s="17"/>
    </row>
    <row r="31" spans="1:55" s="42" customFormat="1" ht="15.75" customHeight="1">
      <c r="A31" s="49">
        <v>27</v>
      </c>
      <c r="B31" s="50" t="s">
        <v>42</v>
      </c>
      <c r="C31" s="21">
        <v>7081.18</v>
      </c>
      <c r="D31" s="21">
        <v>8228.25</v>
      </c>
      <c r="E31" s="21">
        <v>4970.01</v>
      </c>
      <c r="F31" s="21">
        <v>488.05</v>
      </c>
      <c r="G31" s="21">
        <v>1079.95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51">
        <f t="shared" si="1"/>
        <v>0</v>
      </c>
      <c r="S31" s="63">
        <f t="shared" si="0"/>
        <v>21847.440000000002</v>
      </c>
      <c r="T31" s="52">
        <f t="shared" si="2"/>
        <v>21847.440000000002</v>
      </c>
      <c r="U31" s="72"/>
      <c r="V31" s="72"/>
      <c r="W31" s="17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</row>
    <row r="32" spans="1:23" s="4" customFormat="1" ht="15.75" customHeight="1">
      <c r="A32" s="49">
        <v>28</v>
      </c>
      <c r="B32" s="50" t="s">
        <v>55</v>
      </c>
      <c r="C32" s="21">
        <v>3005.99</v>
      </c>
      <c r="D32" s="21">
        <v>2582.83</v>
      </c>
      <c r="E32" s="21">
        <v>383.3</v>
      </c>
      <c r="F32" s="21">
        <v>108.83</v>
      </c>
      <c r="G32" s="21">
        <v>411.42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51">
        <f t="shared" si="1"/>
        <v>0</v>
      </c>
      <c r="S32" s="63">
        <f t="shared" si="0"/>
        <v>6492.37</v>
      </c>
      <c r="T32" s="52">
        <f t="shared" si="2"/>
        <v>6492.37</v>
      </c>
      <c r="U32" s="72"/>
      <c r="V32" s="72"/>
      <c r="W32" s="17"/>
    </row>
    <row r="33" spans="1:23" s="4" customFormat="1" ht="15.75" customHeight="1">
      <c r="A33" s="49">
        <v>29</v>
      </c>
      <c r="B33" s="50" t="s">
        <v>56</v>
      </c>
      <c r="C33" s="21">
        <v>3755.51</v>
      </c>
      <c r="D33" s="21">
        <v>4490.52</v>
      </c>
      <c r="E33" s="21">
        <v>1058.45</v>
      </c>
      <c r="F33" s="21">
        <v>1369.81</v>
      </c>
      <c r="G33" s="21">
        <v>554.41</v>
      </c>
      <c r="H33" s="21"/>
      <c r="I33" s="21"/>
      <c r="J33" s="21"/>
      <c r="K33" s="21"/>
      <c r="L33" s="21"/>
      <c r="M33" s="21"/>
      <c r="N33" s="21"/>
      <c r="O33" s="21">
        <v>3227.11</v>
      </c>
      <c r="P33" s="21"/>
      <c r="Q33" s="21"/>
      <c r="R33" s="51">
        <f t="shared" si="1"/>
        <v>3227.11</v>
      </c>
      <c r="S33" s="63">
        <f t="shared" si="0"/>
        <v>14455.810000000001</v>
      </c>
      <c r="T33" s="52">
        <f t="shared" si="2"/>
        <v>11228.7</v>
      </c>
      <c r="U33" s="72"/>
      <c r="V33" s="72"/>
      <c r="W33" s="17"/>
    </row>
    <row r="34" spans="1:23" s="4" customFormat="1" ht="15.75" customHeight="1" thickBot="1">
      <c r="A34" s="49">
        <v>30</v>
      </c>
      <c r="B34" s="50" t="s">
        <v>65</v>
      </c>
      <c r="C34" s="21">
        <v>5016.72</v>
      </c>
      <c r="D34" s="21">
        <v>4108.14</v>
      </c>
      <c r="E34" s="21">
        <v>1926.17</v>
      </c>
      <c r="F34" s="21">
        <v>1223.73</v>
      </c>
      <c r="G34" s="21">
        <v>822.33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51">
        <f t="shared" si="1"/>
        <v>0</v>
      </c>
      <c r="S34" s="63">
        <f t="shared" si="0"/>
        <v>13097.09</v>
      </c>
      <c r="T34" s="52">
        <f t="shared" si="2"/>
        <v>13097.09</v>
      </c>
      <c r="U34" s="72"/>
      <c r="V34" s="72"/>
      <c r="W34" s="17"/>
    </row>
    <row r="35" spans="1:55" s="43" customFormat="1" ht="15.75" customHeight="1" thickBot="1">
      <c r="A35" s="51"/>
      <c r="B35" s="51" t="s">
        <v>28</v>
      </c>
      <c r="C35" s="51">
        <f>SUM(C5:C34)</f>
        <v>750685.0700000001</v>
      </c>
      <c r="D35" s="51">
        <f aca="true" t="shared" si="3" ref="D35:Q35">SUM(D5:D34)</f>
        <v>879115.2499999998</v>
      </c>
      <c r="E35" s="51">
        <f t="shared" si="3"/>
        <v>766321.49</v>
      </c>
      <c r="F35" s="51">
        <f t="shared" si="3"/>
        <v>74990.26999999999</v>
      </c>
      <c r="G35" s="51">
        <f t="shared" si="3"/>
        <v>104902.09000000001</v>
      </c>
      <c r="H35" s="51">
        <f t="shared" si="3"/>
        <v>8751.750000000002</v>
      </c>
      <c r="I35" s="51">
        <f t="shared" si="3"/>
        <v>0</v>
      </c>
      <c r="J35" s="51">
        <f>SUM(J5:J34)</f>
        <v>3047.67</v>
      </c>
      <c r="K35" s="51">
        <f t="shared" si="3"/>
        <v>18937.57</v>
      </c>
      <c r="L35" s="51">
        <f t="shared" si="3"/>
        <v>20094.92</v>
      </c>
      <c r="M35" s="51">
        <f t="shared" si="3"/>
        <v>271546.14999999997</v>
      </c>
      <c r="N35" s="51">
        <f t="shared" si="3"/>
        <v>19049.43</v>
      </c>
      <c r="O35" s="51">
        <f t="shared" si="3"/>
        <v>81583.53000000001</v>
      </c>
      <c r="P35" s="51">
        <f t="shared" si="3"/>
        <v>8671.52</v>
      </c>
      <c r="Q35" s="51">
        <f t="shared" si="3"/>
        <v>32487.2</v>
      </c>
      <c r="R35" s="51">
        <f t="shared" si="1"/>
        <v>464169.74</v>
      </c>
      <c r="S35" s="63">
        <f t="shared" si="0"/>
        <v>3040183.909999999</v>
      </c>
      <c r="T35" s="71">
        <f t="shared" si="2"/>
        <v>2576014.169999999</v>
      </c>
      <c r="U35" s="75"/>
      <c r="V35" s="72"/>
      <c r="W35" s="17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</row>
    <row r="36" spans="2:20" ht="15.75">
      <c r="B36" s="25"/>
      <c r="C36" s="26"/>
      <c r="D36" s="26"/>
      <c r="E36" s="26"/>
      <c r="F36" s="27"/>
      <c r="G36" s="27"/>
      <c r="H36" s="28"/>
      <c r="I36" s="26"/>
      <c r="J36" s="26"/>
      <c r="K36" s="26"/>
      <c r="L36" s="26"/>
      <c r="M36" s="26"/>
      <c r="N36" s="26"/>
      <c r="O36" s="26"/>
      <c r="P36" s="26"/>
      <c r="Q36" s="26"/>
      <c r="R36" s="26"/>
      <c r="T36" s="28"/>
    </row>
    <row r="37" spans="2:20" ht="15.75">
      <c r="B37" s="29"/>
      <c r="C37" s="26"/>
      <c r="D37" s="26"/>
      <c r="E37" s="26"/>
      <c r="F37" s="27"/>
      <c r="G37" s="27"/>
      <c r="H37" s="28"/>
      <c r="I37" s="26"/>
      <c r="J37" s="26"/>
      <c r="K37" s="26"/>
      <c r="L37" s="26"/>
      <c r="M37" s="26"/>
      <c r="N37" s="26"/>
      <c r="O37" s="26"/>
      <c r="P37" s="26"/>
      <c r="Q37" s="26"/>
      <c r="R37" s="26"/>
      <c r="T37" s="28"/>
    </row>
    <row r="38" spans="2:20" ht="15">
      <c r="B38" s="8"/>
      <c r="C38" s="1"/>
      <c r="D38" s="1"/>
      <c r="E38" s="1"/>
      <c r="F38" s="2"/>
      <c r="G38" s="2"/>
      <c r="H38" s="14"/>
      <c r="I38" s="1"/>
      <c r="J38" s="1"/>
      <c r="K38" s="1"/>
      <c r="L38" s="1"/>
      <c r="M38" s="1"/>
      <c r="N38" s="1"/>
      <c r="O38" s="1"/>
      <c r="P38" s="1"/>
      <c r="Q38" s="1"/>
      <c r="R38" s="1"/>
      <c r="S38" s="3"/>
      <c r="T38" s="55"/>
    </row>
    <row r="39" spans="2:19" ht="15">
      <c r="B39" s="8"/>
      <c r="C39" s="1"/>
      <c r="D39" s="1"/>
      <c r="E39" s="1"/>
      <c r="F39" s="2"/>
      <c r="G39" s="2"/>
      <c r="H39" s="15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</row>
    <row r="40" spans="2:18" ht="15">
      <c r="B40" s="8"/>
      <c r="C40" s="1"/>
      <c r="D40" s="1"/>
      <c r="E40" s="1"/>
      <c r="F40" s="2"/>
      <c r="G40" s="2"/>
      <c r="H40" s="14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ht="15">
      <c r="B41" s="8"/>
      <c r="C41" s="1"/>
      <c r="D41" s="1"/>
      <c r="E41" s="1"/>
      <c r="F41" s="2"/>
      <c r="G41" s="2"/>
      <c r="H41" s="14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20" ht="12.75">
      <c r="B42" s="13"/>
      <c r="C42" s="3"/>
      <c r="D42" s="3"/>
      <c r="T42" s="55"/>
    </row>
    <row r="43" spans="2:13" ht="12.75">
      <c r="B43" s="9"/>
      <c r="D43" s="3"/>
      <c r="F43" s="3"/>
      <c r="G43" s="3"/>
      <c r="M43" s="3"/>
    </row>
    <row r="44" ht="12.75">
      <c r="B44" s="9"/>
    </row>
    <row r="45" ht="12.75">
      <c r="B45" s="9"/>
    </row>
    <row r="46" ht="12.75">
      <c r="B46" s="9"/>
    </row>
    <row r="47" spans="2:11" ht="12.75">
      <c r="B47" s="9"/>
      <c r="K47" s="3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spans="2:20" ht="12.75">
      <c r="B52" s="10"/>
      <c r="C52" s="4"/>
      <c r="D52" s="4"/>
      <c r="E52" s="4"/>
      <c r="F52" s="4"/>
      <c r="G52" s="4"/>
      <c r="H52" s="1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12"/>
    </row>
    <row r="53" spans="2:20" ht="12.75">
      <c r="B53" s="10"/>
      <c r="C53" s="4"/>
      <c r="D53" s="4"/>
      <c r="E53" s="4"/>
      <c r="F53" s="4"/>
      <c r="G53" s="4"/>
      <c r="H53" s="1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12"/>
    </row>
    <row r="54" spans="2:20" ht="12.75">
      <c r="B54" s="10"/>
      <c r="C54" s="4"/>
      <c r="D54" s="4"/>
      <c r="E54" s="4"/>
      <c r="F54" s="4"/>
      <c r="G54" s="4"/>
      <c r="H54" s="1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12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</sheetData>
  <mergeCells count="1">
    <mergeCell ref="B3:H3"/>
  </mergeCells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36"/>
  <sheetViews>
    <sheetView workbookViewId="0" topLeftCell="A1">
      <selection activeCell="D40" sqref="D40"/>
    </sheetView>
  </sheetViews>
  <sheetFormatPr defaultColWidth="9.140625" defaultRowHeight="12.75"/>
  <cols>
    <col min="2" max="2" width="36.57421875" style="0" customWidth="1"/>
    <col min="3" max="3" width="20.8515625" style="0" customWidth="1"/>
    <col min="4" max="4" width="22.00390625" style="0" customWidth="1"/>
    <col min="5" max="5" width="15.28125" style="0" customWidth="1"/>
  </cols>
  <sheetData>
    <row r="3" spans="1:5" ht="15">
      <c r="A3" s="85" t="s">
        <v>94</v>
      </c>
      <c r="B3" s="85"/>
      <c r="C3" s="85"/>
      <c r="D3" s="85"/>
      <c r="E3" s="85"/>
    </row>
    <row r="4" spans="1:5" ht="14.25">
      <c r="A4" s="32"/>
      <c r="B4" s="32"/>
      <c r="C4" s="34"/>
      <c r="D4" s="1"/>
      <c r="E4" s="1"/>
    </row>
    <row r="5" spans="1:5" ht="30">
      <c r="A5" s="61" t="s">
        <v>0</v>
      </c>
      <c r="B5" s="61" t="s">
        <v>1</v>
      </c>
      <c r="C5" s="61" t="s">
        <v>63</v>
      </c>
      <c r="D5" s="61" t="s">
        <v>79</v>
      </c>
      <c r="E5" s="61" t="s">
        <v>78</v>
      </c>
    </row>
    <row r="6" spans="1:5" ht="15.75">
      <c r="A6" s="49">
        <v>1</v>
      </c>
      <c r="B6" s="50" t="s">
        <v>6</v>
      </c>
      <c r="C6" s="6">
        <v>187054.51</v>
      </c>
      <c r="D6" s="6"/>
      <c r="E6" s="6">
        <f>C6+D6</f>
        <v>187054.51</v>
      </c>
    </row>
    <row r="7" spans="1:5" ht="15.75">
      <c r="A7" s="49">
        <v>2</v>
      </c>
      <c r="B7" s="50" t="s">
        <v>7</v>
      </c>
      <c r="C7" s="6">
        <v>26579.56</v>
      </c>
      <c r="D7" s="6"/>
      <c r="E7" s="6">
        <f aca="true" t="shared" si="0" ref="E7:E36">C7+D7</f>
        <v>26579.56</v>
      </c>
    </row>
    <row r="8" spans="1:5" ht="15.75">
      <c r="A8" s="49">
        <v>3</v>
      </c>
      <c r="B8" s="50" t="s">
        <v>8</v>
      </c>
      <c r="C8" s="56"/>
      <c r="D8" s="56"/>
      <c r="E8" s="6">
        <f t="shared" si="0"/>
        <v>0</v>
      </c>
    </row>
    <row r="9" spans="1:5" ht="15.75">
      <c r="A9" s="49">
        <v>4</v>
      </c>
      <c r="B9" s="50" t="s">
        <v>9</v>
      </c>
      <c r="C9" s="56">
        <v>31180.59</v>
      </c>
      <c r="D9" s="56"/>
      <c r="E9" s="6">
        <f t="shared" si="0"/>
        <v>31180.59</v>
      </c>
    </row>
    <row r="10" spans="1:5" ht="15.75">
      <c r="A10" s="49">
        <v>5</v>
      </c>
      <c r="B10" s="50" t="s">
        <v>10</v>
      </c>
      <c r="C10" s="56">
        <v>19869.25</v>
      </c>
      <c r="D10" s="56"/>
      <c r="E10" s="6">
        <f t="shared" si="0"/>
        <v>19869.25</v>
      </c>
    </row>
    <row r="11" spans="1:5" ht="15.75">
      <c r="A11" s="49">
        <v>6</v>
      </c>
      <c r="B11" s="50" t="s">
        <v>54</v>
      </c>
      <c r="C11" s="56">
        <v>29158.48</v>
      </c>
      <c r="D11" s="56"/>
      <c r="E11" s="6">
        <f t="shared" si="0"/>
        <v>29158.48</v>
      </c>
    </row>
    <row r="12" spans="1:5" ht="15.75">
      <c r="A12" s="49">
        <v>7</v>
      </c>
      <c r="B12" s="50" t="s">
        <v>11</v>
      </c>
      <c r="C12" s="56">
        <v>246074.82</v>
      </c>
      <c r="D12" s="56"/>
      <c r="E12" s="6">
        <f t="shared" si="0"/>
        <v>246074.82</v>
      </c>
    </row>
    <row r="13" spans="1:5" ht="15.75">
      <c r="A13" s="49">
        <v>8</v>
      </c>
      <c r="B13" s="50" t="s">
        <v>12</v>
      </c>
      <c r="C13" s="56">
        <v>229.83</v>
      </c>
      <c r="D13" s="56"/>
      <c r="E13" s="6">
        <f t="shared" si="0"/>
        <v>229.83</v>
      </c>
    </row>
    <row r="14" spans="1:5" ht="15.75">
      <c r="A14" s="49">
        <v>9</v>
      </c>
      <c r="B14" s="50" t="s">
        <v>13</v>
      </c>
      <c r="C14" s="56">
        <v>634.3</v>
      </c>
      <c r="D14" s="56"/>
      <c r="E14" s="6">
        <f t="shared" si="0"/>
        <v>634.3</v>
      </c>
    </row>
    <row r="15" spans="1:5" ht="15.75">
      <c r="A15" s="49">
        <v>10</v>
      </c>
      <c r="B15" s="50" t="s">
        <v>14</v>
      </c>
      <c r="C15" s="56">
        <v>801.03</v>
      </c>
      <c r="D15" s="56"/>
      <c r="E15" s="6">
        <f t="shared" si="0"/>
        <v>801.03</v>
      </c>
    </row>
    <row r="16" spans="1:5" ht="15.75">
      <c r="A16" s="49">
        <v>11</v>
      </c>
      <c r="B16" s="50" t="s">
        <v>15</v>
      </c>
      <c r="C16" s="56">
        <v>25442.71</v>
      </c>
      <c r="D16" s="56"/>
      <c r="E16" s="6">
        <f t="shared" si="0"/>
        <v>25442.71</v>
      </c>
    </row>
    <row r="17" spans="1:5" ht="15.75">
      <c r="A17" s="49">
        <v>12</v>
      </c>
      <c r="B17" s="50" t="s">
        <v>16</v>
      </c>
      <c r="C17" s="56">
        <v>75.13</v>
      </c>
      <c r="D17" s="56"/>
      <c r="E17" s="6">
        <f t="shared" si="0"/>
        <v>75.13</v>
      </c>
    </row>
    <row r="18" spans="1:5" ht="15.75">
      <c r="A18" s="49">
        <v>13</v>
      </c>
      <c r="B18" s="50" t="s">
        <v>17</v>
      </c>
      <c r="C18" s="56"/>
      <c r="D18" s="56"/>
      <c r="E18" s="6">
        <f t="shared" si="0"/>
        <v>0</v>
      </c>
    </row>
    <row r="19" spans="1:5" ht="15.75">
      <c r="A19" s="49">
        <v>14</v>
      </c>
      <c r="B19" s="50" t="s">
        <v>18</v>
      </c>
      <c r="C19" s="56"/>
      <c r="D19" s="56"/>
      <c r="E19" s="6">
        <f t="shared" si="0"/>
        <v>0</v>
      </c>
    </row>
    <row r="20" spans="1:5" ht="15.75">
      <c r="A20" s="49">
        <v>15</v>
      </c>
      <c r="B20" s="50" t="s">
        <v>19</v>
      </c>
      <c r="C20" s="56">
        <v>14694.91</v>
      </c>
      <c r="D20" s="56"/>
      <c r="E20" s="6">
        <f t="shared" si="0"/>
        <v>14694.91</v>
      </c>
    </row>
    <row r="21" spans="1:5" ht="15.75">
      <c r="A21" s="49">
        <v>16</v>
      </c>
      <c r="B21" s="50" t="s">
        <v>20</v>
      </c>
      <c r="C21" s="56"/>
      <c r="D21" s="56"/>
      <c r="E21" s="6">
        <f t="shared" si="0"/>
        <v>0</v>
      </c>
    </row>
    <row r="22" spans="1:5" ht="15.75">
      <c r="A22" s="49">
        <v>17</v>
      </c>
      <c r="B22" s="50" t="s">
        <v>21</v>
      </c>
      <c r="C22" s="56"/>
      <c r="D22" s="56"/>
      <c r="E22" s="6">
        <f t="shared" si="0"/>
        <v>0</v>
      </c>
    </row>
    <row r="23" spans="1:5" ht="15.75">
      <c r="A23" s="49">
        <v>18</v>
      </c>
      <c r="B23" s="50" t="s">
        <v>22</v>
      </c>
      <c r="C23" s="56">
        <v>32449.11</v>
      </c>
      <c r="D23" s="56"/>
      <c r="E23" s="6">
        <f t="shared" si="0"/>
        <v>32449.11</v>
      </c>
    </row>
    <row r="24" spans="1:5" ht="15.75">
      <c r="A24" s="49">
        <v>19</v>
      </c>
      <c r="B24" s="50" t="s">
        <v>23</v>
      </c>
      <c r="C24" s="56">
        <v>48684.9</v>
      </c>
      <c r="D24" s="56"/>
      <c r="E24" s="6">
        <f t="shared" si="0"/>
        <v>48684.9</v>
      </c>
    </row>
    <row r="25" spans="1:5" ht="15.75">
      <c r="A25" s="49">
        <v>20</v>
      </c>
      <c r="B25" s="50" t="s">
        <v>24</v>
      </c>
      <c r="C25" s="56"/>
      <c r="D25" s="56"/>
      <c r="E25" s="6">
        <f t="shared" si="0"/>
        <v>0</v>
      </c>
    </row>
    <row r="26" spans="1:5" ht="15.75">
      <c r="A26" s="49">
        <v>21</v>
      </c>
      <c r="B26" s="50" t="s">
        <v>25</v>
      </c>
      <c r="C26" s="56"/>
      <c r="D26" s="56"/>
      <c r="E26" s="6">
        <f t="shared" si="0"/>
        <v>0</v>
      </c>
    </row>
    <row r="27" spans="1:5" ht="15.75">
      <c r="A27" s="49">
        <v>22</v>
      </c>
      <c r="B27" s="50" t="s">
        <v>26</v>
      </c>
      <c r="C27" s="56">
        <v>119121.15</v>
      </c>
      <c r="D27" s="56"/>
      <c r="E27" s="6">
        <f t="shared" si="0"/>
        <v>119121.15</v>
      </c>
    </row>
    <row r="28" spans="1:5" ht="15.75">
      <c r="A28" s="49">
        <v>23</v>
      </c>
      <c r="B28" s="50" t="s">
        <v>27</v>
      </c>
      <c r="C28" s="56">
        <v>24831.23</v>
      </c>
      <c r="D28" s="56"/>
      <c r="E28" s="6">
        <f t="shared" si="0"/>
        <v>24831.23</v>
      </c>
    </row>
    <row r="29" spans="1:5" ht="15.75">
      <c r="A29" s="49">
        <v>24</v>
      </c>
      <c r="B29" s="50" t="s">
        <v>37</v>
      </c>
      <c r="C29" s="56">
        <v>75.13</v>
      </c>
      <c r="D29" s="56"/>
      <c r="E29" s="6">
        <f t="shared" si="0"/>
        <v>75.13</v>
      </c>
    </row>
    <row r="30" spans="1:5" ht="15.75">
      <c r="A30" s="49">
        <v>25</v>
      </c>
      <c r="B30" s="50" t="s">
        <v>38</v>
      </c>
      <c r="C30" s="56">
        <v>14009.18</v>
      </c>
      <c r="D30" s="56"/>
      <c r="E30" s="6">
        <f t="shared" si="0"/>
        <v>14009.18</v>
      </c>
    </row>
    <row r="31" spans="1:5" ht="15.75">
      <c r="A31" s="49">
        <v>26</v>
      </c>
      <c r="B31" s="50" t="s">
        <v>40</v>
      </c>
      <c r="C31" s="56"/>
      <c r="D31" s="56"/>
      <c r="E31" s="6">
        <f t="shared" si="0"/>
        <v>0</v>
      </c>
    </row>
    <row r="32" spans="1:5" ht="15.75">
      <c r="A32" s="49">
        <v>27</v>
      </c>
      <c r="B32" s="50" t="s">
        <v>42</v>
      </c>
      <c r="C32" s="56"/>
      <c r="D32" s="56"/>
      <c r="E32" s="6">
        <f t="shared" si="0"/>
        <v>0</v>
      </c>
    </row>
    <row r="33" spans="1:5" ht="15.75">
      <c r="A33" s="49">
        <v>28</v>
      </c>
      <c r="B33" s="50" t="s">
        <v>55</v>
      </c>
      <c r="C33" s="56"/>
      <c r="D33" s="56"/>
      <c r="E33" s="6">
        <f t="shared" si="0"/>
        <v>0</v>
      </c>
    </row>
    <row r="34" spans="1:5" ht="15.75">
      <c r="A34" s="49">
        <v>29</v>
      </c>
      <c r="B34" s="50" t="s">
        <v>56</v>
      </c>
      <c r="C34" s="56"/>
      <c r="D34" s="56"/>
      <c r="E34" s="6">
        <f t="shared" si="0"/>
        <v>0</v>
      </c>
    </row>
    <row r="35" spans="1:5" ht="15.75">
      <c r="A35" s="49">
        <v>30</v>
      </c>
      <c r="B35" s="50" t="s">
        <v>65</v>
      </c>
      <c r="C35" s="56"/>
      <c r="D35" s="56"/>
      <c r="E35" s="6">
        <f t="shared" si="0"/>
        <v>0</v>
      </c>
    </row>
    <row r="36" spans="1:5" ht="15.75">
      <c r="A36" s="51"/>
      <c r="B36" s="51" t="s">
        <v>28</v>
      </c>
      <c r="C36" s="57">
        <f>SUM(C6:C35)</f>
        <v>820965.8200000001</v>
      </c>
      <c r="D36" s="56">
        <f>SUM(D6:D35)</f>
        <v>0</v>
      </c>
      <c r="E36" s="6">
        <f t="shared" si="0"/>
        <v>820965.8200000001</v>
      </c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38" sqref="D38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54" t="s">
        <v>95</v>
      </c>
      <c r="B3" s="54"/>
      <c r="C3" s="54"/>
      <c r="D3" s="54"/>
      <c r="E3" s="54"/>
      <c r="F3" s="54"/>
      <c r="G3" s="54"/>
    </row>
    <row r="4" spans="1:7" ht="14.25">
      <c r="A4" s="81"/>
      <c r="B4" s="81"/>
      <c r="C4" s="81"/>
      <c r="D4" s="32"/>
      <c r="E4" s="32"/>
      <c r="F4" s="32"/>
      <c r="G4" s="32"/>
    </row>
    <row r="5" spans="1:7" ht="15.75">
      <c r="A5" s="44" t="s">
        <v>0</v>
      </c>
      <c r="B5" s="45" t="s">
        <v>1</v>
      </c>
      <c r="C5" s="44" t="s">
        <v>93</v>
      </c>
      <c r="D5" s="32"/>
      <c r="E5" s="32"/>
      <c r="F5" s="32"/>
      <c r="G5" s="32"/>
    </row>
    <row r="6" spans="1:7" ht="15.75">
      <c r="A6" s="49">
        <v>1</v>
      </c>
      <c r="B6" s="50" t="s">
        <v>6</v>
      </c>
      <c r="C6" s="6"/>
      <c r="D6" s="32"/>
      <c r="E6" s="32"/>
      <c r="F6" s="32"/>
      <c r="G6" s="32"/>
    </row>
    <row r="7" spans="1:7" ht="15.75">
      <c r="A7" s="49">
        <v>2</v>
      </c>
      <c r="B7" s="50" t="s">
        <v>7</v>
      </c>
      <c r="C7" s="6"/>
      <c r="D7" s="32"/>
      <c r="E7" s="32"/>
      <c r="F7" s="32"/>
      <c r="G7" s="32"/>
    </row>
    <row r="8" spans="1:3" ht="15.75">
      <c r="A8" s="49">
        <v>3</v>
      </c>
      <c r="B8" s="50" t="s">
        <v>8</v>
      </c>
      <c r="C8" s="56"/>
    </row>
    <row r="9" spans="1:3" ht="15.75">
      <c r="A9" s="49">
        <v>4</v>
      </c>
      <c r="B9" s="50" t="s">
        <v>9</v>
      </c>
      <c r="C9" s="56"/>
    </row>
    <row r="10" spans="1:3" ht="15.75">
      <c r="A10" s="49">
        <v>5</v>
      </c>
      <c r="B10" s="50" t="s">
        <v>10</v>
      </c>
      <c r="C10" s="56"/>
    </row>
    <row r="11" spans="1:3" ht="15.75">
      <c r="A11" s="49">
        <v>6</v>
      </c>
      <c r="B11" s="50" t="s">
        <v>54</v>
      </c>
      <c r="C11" s="56"/>
    </row>
    <row r="12" spans="1:3" ht="15.75">
      <c r="A12" s="49">
        <v>7</v>
      </c>
      <c r="B12" s="50" t="s">
        <v>11</v>
      </c>
      <c r="C12" s="56">
        <v>26008.93</v>
      </c>
    </row>
    <row r="13" spans="1:3" ht="15.75">
      <c r="A13" s="49">
        <v>8</v>
      </c>
      <c r="B13" s="50" t="s">
        <v>12</v>
      </c>
      <c r="C13" s="56"/>
    </row>
    <row r="14" spans="1:3" ht="15.75">
      <c r="A14" s="49">
        <v>9</v>
      </c>
      <c r="B14" s="50" t="s">
        <v>13</v>
      </c>
      <c r="C14" s="56"/>
    </row>
    <row r="15" spans="1:3" ht="15.75">
      <c r="A15" s="49">
        <v>10</v>
      </c>
      <c r="B15" s="50" t="s">
        <v>14</v>
      </c>
      <c r="C15" s="56"/>
    </row>
    <row r="16" spans="1:3" ht="15.75">
      <c r="A16" s="49">
        <v>11</v>
      </c>
      <c r="B16" s="50" t="s">
        <v>15</v>
      </c>
      <c r="C16" s="56"/>
    </row>
    <row r="17" spans="1:3" ht="15.75">
      <c r="A17" s="49">
        <v>12</v>
      </c>
      <c r="B17" s="50" t="s">
        <v>16</v>
      </c>
      <c r="C17" s="56"/>
    </row>
    <row r="18" spans="1:3" ht="15.75">
      <c r="A18" s="49">
        <v>13</v>
      </c>
      <c r="B18" s="50" t="s">
        <v>17</v>
      </c>
      <c r="C18" s="56"/>
    </row>
    <row r="19" spans="1:3" ht="15.75">
      <c r="A19" s="49">
        <v>14</v>
      </c>
      <c r="B19" s="50" t="s">
        <v>18</v>
      </c>
      <c r="C19" s="56"/>
    </row>
    <row r="20" spans="1:3" ht="15.75">
      <c r="A20" s="49">
        <v>15</v>
      </c>
      <c r="B20" s="50" t="s">
        <v>19</v>
      </c>
      <c r="C20" s="56"/>
    </row>
    <row r="21" spans="1:3" ht="15.75">
      <c r="A21" s="49">
        <v>16</v>
      </c>
      <c r="B21" s="50" t="s">
        <v>20</v>
      </c>
      <c r="C21" s="56"/>
    </row>
    <row r="22" spans="1:3" ht="15.75">
      <c r="A22" s="49">
        <v>17</v>
      </c>
      <c r="B22" s="50" t="s">
        <v>21</v>
      </c>
      <c r="C22" s="56"/>
    </row>
    <row r="23" spans="1:3" ht="15.75">
      <c r="A23" s="49">
        <v>18</v>
      </c>
      <c r="B23" s="50" t="s">
        <v>22</v>
      </c>
      <c r="C23" s="56">
        <v>1189.92</v>
      </c>
    </row>
    <row r="24" spans="1:3" ht="15.75">
      <c r="A24" s="49">
        <v>19</v>
      </c>
      <c r="B24" s="50" t="s">
        <v>23</v>
      </c>
      <c r="C24" s="56"/>
    </row>
    <row r="25" spans="1:3" ht="15.75">
      <c r="A25" s="49">
        <v>20</v>
      </c>
      <c r="B25" s="50" t="s">
        <v>24</v>
      </c>
      <c r="C25" s="56"/>
    </row>
    <row r="26" spans="1:3" ht="15.75">
      <c r="A26" s="49">
        <v>21</v>
      </c>
      <c r="B26" s="50" t="s">
        <v>25</v>
      </c>
      <c r="C26" s="56"/>
    </row>
    <row r="27" spans="1:3" ht="15.75">
      <c r="A27" s="49">
        <v>22</v>
      </c>
      <c r="B27" s="50" t="s">
        <v>26</v>
      </c>
      <c r="C27" s="56"/>
    </row>
    <row r="28" spans="1:3" ht="15.75">
      <c r="A28" s="49">
        <v>23</v>
      </c>
      <c r="B28" s="50" t="s">
        <v>27</v>
      </c>
      <c r="C28" s="56"/>
    </row>
    <row r="29" spans="1:3" ht="15.75">
      <c r="A29" s="49">
        <v>24</v>
      </c>
      <c r="B29" s="50" t="s">
        <v>37</v>
      </c>
      <c r="C29" s="56"/>
    </row>
    <row r="30" spans="1:3" ht="15.75">
      <c r="A30" s="49">
        <v>25</v>
      </c>
      <c r="B30" s="50" t="s">
        <v>38</v>
      </c>
      <c r="C30" s="56"/>
    </row>
    <row r="31" spans="1:3" ht="15.75">
      <c r="A31" s="49">
        <v>26</v>
      </c>
      <c r="B31" s="50" t="s">
        <v>40</v>
      </c>
      <c r="C31" s="56"/>
    </row>
    <row r="32" spans="1:3" ht="15.75">
      <c r="A32" s="49">
        <v>27</v>
      </c>
      <c r="B32" s="50" t="s">
        <v>42</v>
      </c>
      <c r="C32" s="56"/>
    </row>
    <row r="33" spans="1:3" ht="15.75">
      <c r="A33" s="49">
        <v>28</v>
      </c>
      <c r="B33" s="50" t="s">
        <v>55</v>
      </c>
      <c r="C33" s="56"/>
    </row>
    <row r="34" spans="1:3" ht="15.75">
      <c r="A34" s="49">
        <v>29</v>
      </c>
      <c r="B34" s="50" t="s">
        <v>56</v>
      </c>
      <c r="C34" s="56"/>
    </row>
    <row r="35" spans="1:3" ht="15.75">
      <c r="A35" s="49">
        <v>30</v>
      </c>
      <c r="B35" s="50" t="s">
        <v>65</v>
      </c>
      <c r="C35" s="56"/>
    </row>
    <row r="36" spans="1:3" ht="15.75">
      <c r="A36" s="51"/>
      <c r="B36" s="51" t="s">
        <v>28</v>
      </c>
      <c r="C36" s="57">
        <f>SUM(C6:C35)</f>
        <v>27198.85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36"/>
  <sheetViews>
    <sheetView workbookViewId="0" topLeftCell="A1">
      <selection activeCell="F40" sqref="F40"/>
    </sheetView>
  </sheetViews>
  <sheetFormatPr defaultColWidth="9.140625" defaultRowHeight="12.75"/>
  <cols>
    <col min="2" max="2" width="30.421875" style="0" customWidth="1"/>
    <col min="3" max="3" width="11.140625" style="0" bestFit="1" customWidth="1"/>
    <col min="8" max="8" width="12.7109375" style="0" customWidth="1"/>
  </cols>
  <sheetData>
    <row r="3" spans="1:8" ht="15">
      <c r="A3" s="83" t="s">
        <v>96</v>
      </c>
      <c r="B3" s="83"/>
      <c r="C3" s="83"/>
      <c r="D3" s="83"/>
      <c r="E3" s="83"/>
      <c r="F3" s="83"/>
      <c r="G3" s="83"/>
      <c r="H3" s="83"/>
    </row>
    <row r="4" spans="1:8" ht="14.25">
      <c r="A4" s="32"/>
      <c r="B4" s="32"/>
      <c r="C4" s="34"/>
      <c r="D4" s="1"/>
      <c r="E4" s="1"/>
      <c r="F4" s="1"/>
      <c r="G4" s="32"/>
      <c r="H4" s="32"/>
    </row>
    <row r="5" spans="1:3" ht="15.75">
      <c r="A5" s="44" t="s">
        <v>0</v>
      </c>
      <c r="B5" s="45" t="s">
        <v>1</v>
      </c>
      <c r="C5" s="45" t="s">
        <v>64</v>
      </c>
    </row>
    <row r="6" spans="1:3" ht="15.75">
      <c r="A6" s="49">
        <v>1</v>
      </c>
      <c r="B6" s="50" t="s">
        <v>6</v>
      </c>
      <c r="C6" s="56"/>
    </row>
    <row r="7" spans="1:3" ht="15.75">
      <c r="A7" s="49">
        <v>2</v>
      </c>
      <c r="B7" s="50" t="s">
        <v>7</v>
      </c>
      <c r="C7" s="56"/>
    </row>
    <row r="8" spans="1:3" ht="15.75">
      <c r="A8" s="49">
        <v>3</v>
      </c>
      <c r="B8" s="50" t="s">
        <v>8</v>
      </c>
      <c r="C8" s="56"/>
    </row>
    <row r="9" spans="1:3" ht="15.75">
      <c r="A9" s="49">
        <v>4</v>
      </c>
      <c r="B9" s="50" t="s">
        <v>9</v>
      </c>
      <c r="C9" s="56"/>
    </row>
    <row r="10" spans="1:3" ht="15.75">
      <c r="A10" s="49">
        <v>5</v>
      </c>
      <c r="B10" s="50" t="s">
        <v>10</v>
      </c>
      <c r="C10" s="56">
        <v>404.78</v>
      </c>
    </row>
    <row r="11" spans="1:3" ht="15.75">
      <c r="A11" s="49">
        <v>6</v>
      </c>
      <c r="B11" s="50" t="s">
        <v>54</v>
      </c>
      <c r="C11" s="56"/>
    </row>
    <row r="12" spans="1:3" ht="15.75">
      <c r="A12" s="49">
        <v>7</v>
      </c>
      <c r="B12" s="50" t="s">
        <v>11</v>
      </c>
      <c r="C12" s="56"/>
    </row>
    <row r="13" spans="1:3" ht="15.75">
      <c r="A13" s="49">
        <v>8</v>
      </c>
      <c r="B13" s="50" t="s">
        <v>12</v>
      </c>
      <c r="C13" s="56"/>
    </row>
    <row r="14" spans="1:3" ht="15.75">
      <c r="A14" s="49">
        <v>9</v>
      </c>
      <c r="B14" s="50" t="s">
        <v>13</v>
      </c>
      <c r="C14" s="56">
        <v>377.79</v>
      </c>
    </row>
    <row r="15" spans="1:3" ht="15.75">
      <c r="A15" s="49">
        <v>10</v>
      </c>
      <c r="B15" s="50" t="s">
        <v>14</v>
      </c>
      <c r="C15" s="56"/>
    </row>
    <row r="16" spans="1:3" ht="15.75">
      <c r="A16" s="49">
        <v>11</v>
      </c>
      <c r="B16" s="50" t="s">
        <v>15</v>
      </c>
      <c r="C16" s="56">
        <v>404.78</v>
      </c>
    </row>
    <row r="17" spans="1:3" ht="15.75">
      <c r="A17" s="49">
        <v>12</v>
      </c>
      <c r="B17" s="50" t="s">
        <v>16</v>
      </c>
      <c r="C17" s="56"/>
    </row>
    <row r="18" spans="1:3" ht="15.75">
      <c r="A18" s="49">
        <v>13</v>
      </c>
      <c r="B18" s="50" t="s">
        <v>17</v>
      </c>
      <c r="C18" s="56"/>
    </row>
    <row r="19" spans="1:3" ht="15.75">
      <c r="A19" s="49">
        <v>14</v>
      </c>
      <c r="B19" s="50" t="s">
        <v>18</v>
      </c>
      <c r="C19" s="56"/>
    </row>
    <row r="20" spans="1:3" ht="15.75">
      <c r="A20" s="49">
        <v>15</v>
      </c>
      <c r="B20" s="50" t="s">
        <v>19</v>
      </c>
      <c r="C20" s="56"/>
    </row>
    <row r="21" spans="1:3" ht="15.75">
      <c r="A21" s="49">
        <v>16</v>
      </c>
      <c r="B21" s="50" t="s">
        <v>20</v>
      </c>
      <c r="C21" s="56"/>
    </row>
    <row r="22" spans="1:3" ht="15.75">
      <c r="A22" s="49">
        <v>17</v>
      </c>
      <c r="B22" s="50" t="s">
        <v>21</v>
      </c>
      <c r="C22" s="56"/>
    </row>
    <row r="23" spans="1:3" ht="15.75">
      <c r="A23" s="49">
        <v>18</v>
      </c>
      <c r="B23" s="50" t="s">
        <v>22</v>
      </c>
      <c r="C23" s="56">
        <v>404.77</v>
      </c>
    </row>
    <row r="24" spans="1:3" ht="15.75">
      <c r="A24" s="49">
        <v>19</v>
      </c>
      <c r="B24" s="50" t="s">
        <v>23</v>
      </c>
      <c r="C24" s="56"/>
    </row>
    <row r="25" spans="1:3" ht="15.75">
      <c r="A25" s="49">
        <v>20</v>
      </c>
      <c r="B25" s="50" t="s">
        <v>24</v>
      </c>
      <c r="C25" s="56"/>
    </row>
    <row r="26" spans="1:3" ht="15.75">
      <c r="A26" s="49">
        <v>21</v>
      </c>
      <c r="B26" s="50" t="s">
        <v>25</v>
      </c>
      <c r="C26" s="56"/>
    </row>
    <row r="27" spans="1:3" ht="15.75">
      <c r="A27" s="49">
        <v>22</v>
      </c>
      <c r="B27" s="50" t="s">
        <v>26</v>
      </c>
      <c r="C27" s="56">
        <v>404.78</v>
      </c>
    </row>
    <row r="28" spans="1:3" ht="15.75">
      <c r="A28" s="49">
        <v>23</v>
      </c>
      <c r="B28" s="50" t="s">
        <v>27</v>
      </c>
      <c r="C28" s="56"/>
    </row>
    <row r="29" spans="1:3" ht="15.75">
      <c r="A29" s="49">
        <v>24</v>
      </c>
      <c r="B29" s="50" t="s">
        <v>37</v>
      </c>
      <c r="C29" s="56"/>
    </row>
    <row r="30" spans="1:3" ht="15.75">
      <c r="A30" s="49">
        <v>25</v>
      </c>
      <c r="B30" s="50" t="s">
        <v>38</v>
      </c>
      <c r="C30" s="56"/>
    </row>
    <row r="31" spans="1:3" ht="15.75">
      <c r="A31" s="49">
        <v>26</v>
      </c>
      <c r="B31" s="50" t="s">
        <v>40</v>
      </c>
      <c r="C31" s="56"/>
    </row>
    <row r="32" spans="1:3" ht="15.75">
      <c r="A32" s="49">
        <v>27</v>
      </c>
      <c r="B32" s="50" t="s">
        <v>42</v>
      </c>
      <c r="C32" s="56"/>
    </row>
    <row r="33" spans="1:3" ht="15.75">
      <c r="A33" s="49">
        <v>28</v>
      </c>
      <c r="B33" s="50" t="s">
        <v>55</v>
      </c>
      <c r="C33" s="56"/>
    </row>
    <row r="34" spans="1:3" ht="15.75">
      <c r="A34" s="49">
        <v>29</v>
      </c>
      <c r="B34" s="50" t="s">
        <v>56</v>
      </c>
      <c r="C34" s="56"/>
    </row>
    <row r="35" spans="1:3" ht="15.75">
      <c r="A35" s="49">
        <v>30</v>
      </c>
      <c r="B35" s="50" t="s">
        <v>65</v>
      </c>
      <c r="C35" s="56"/>
    </row>
    <row r="36" spans="1:3" ht="15.75">
      <c r="A36" s="51"/>
      <c r="B36" s="51" t="s">
        <v>28</v>
      </c>
      <c r="C36" s="57">
        <f>SUM(C6:C35)</f>
        <v>1996.8999999999999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O39"/>
  <sheetViews>
    <sheetView workbookViewId="0" topLeftCell="A1">
      <selection activeCell="J36" sqref="J36:K36"/>
    </sheetView>
  </sheetViews>
  <sheetFormatPr defaultColWidth="9.140625" defaultRowHeight="12.75"/>
  <cols>
    <col min="1" max="1" width="10.00390625" style="0" bestFit="1" customWidth="1"/>
    <col min="2" max="2" width="33.28125" style="0" customWidth="1"/>
    <col min="3" max="3" width="15.140625" style="0" customWidth="1"/>
    <col min="4" max="4" width="13.8515625" style="0" bestFit="1" customWidth="1"/>
    <col min="5" max="5" width="10.8515625" style="0" customWidth="1"/>
    <col min="6" max="6" width="14.7109375" style="0" bestFit="1" customWidth="1"/>
    <col min="7" max="9" width="11.57421875" style="0" customWidth="1"/>
    <col min="10" max="10" width="18.00390625" style="0" bestFit="1" customWidth="1"/>
    <col min="11" max="11" width="11.421875" style="0" customWidth="1"/>
    <col min="12" max="12" width="15.00390625" style="0" customWidth="1"/>
  </cols>
  <sheetData>
    <row r="3" spans="1:15" ht="15">
      <c r="A3" s="54" t="s">
        <v>97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4.25">
      <c r="A4" s="32"/>
      <c r="B4" s="32"/>
      <c r="C4" s="34"/>
      <c r="D4" s="1"/>
      <c r="E4" s="1"/>
      <c r="F4" s="1"/>
      <c r="G4" s="1"/>
      <c r="H4" s="1"/>
      <c r="I4" s="1"/>
      <c r="J4" s="1"/>
      <c r="K4" s="1"/>
      <c r="L4" s="1"/>
      <c r="M4" s="1"/>
      <c r="N4" s="32"/>
      <c r="O4" s="32"/>
    </row>
    <row r="5" spans="1:15" ht="30">
      <c r="A5" s="60" t="s">
        <v>0</v>
      </c>
      <c r="B5" s="60" t="s">
        <v>1</v>
      </c>
      <c r="C5" s="60" t="s">
        <v>66</v>
      </c>
      <c r="D5" s="60" t="s">
        <v>67</v>
      </c>
      <c r="E5" s="60" t="s">
        <v>69</v>
      </c>
      <c r="F5" s="60" t="s">
        <v>70</v>
      </c>
      <c r="G5" s="60" t="s">
        <v>72</v>
      </c>
      <c r="H5" s="60" t="s">
        <v>80</v>
      </c>
      <c r="I5" s="60" t="s">
        <v>81</v>
      </c>
      <c r="J5" s="60" t="s">
        <v>76</v>
      </c>
      <c r="K5" s="60" t="s">
        <v>77</v>
      </c>
      <c r="L5" s="61" t="s">
        <v>68</v>
      </c>
      <c r="M5" s="32"/>
      <c r="N5" s="32"/>
      <c r="O5" s="32"/>
    </row>
    <row r="6" spans="1:15" ht="15.75">
      <c r="A6" s="49">
        <v>1</v>
      </c>
      <c r="B6" s="50" t="s">
        <v>6</v>
      </c>
      <c r="C6" s="6">
        <v>1521.2</v>
      </c>
      <c r="D6" s="6">
        <v>8431.06</v>
      </c>
      <c r="E6" s="6">
        <v>4840.65</v>
      </c>
      <c r="F6" s="6">
        <v>3075.09</v>
      </c>
      <c r="G6" s="6"/>
      <c r="H6" s="6"/>
      <c r="I6" s="6"/>
      <c r="J6" s="6">
        <v>6204.56</v>
      </c>
      <c r="K6" s="6"/>
      <c r="L6" s="58">
        <f>C6+D6+E6+F6+G6+H6+I6+J6+K6</f>
        <v>24072.56</v>
      </c>
      <c r="M6" s="32"/>
      <c r="N6" s="32"/>
      <c r="O6" s="32"/>
    </row>
    <row r="7" spans="1:12" ht="15.75">
      <c r="A7" s="49">
        <v>2</v>
      </c>
      <c r="B7" s="50" t="s">
        <v>7</v>
      </c>
      <c r="C7" s="6">
        <v>934.53</v>
      </c>
      <c r="D7" s="6">
        <v>2491.57</v>
      </c>
      <c r="E7" s="6"/>
      <c r="F7" s="6"/>
      <c r="G7" s="6"/>
      <c r="H7" s="6"/>
      <c r="I7" s="6"/>
      <c r="J7" s="6">
        <v>2776.5</v>
      </c>
      <c r="K7" s="6"/>
      <c r="L7" s="58">
        <f aca="true" t="shared" si="0" ref="L7:L36">C7+D7+E7+F7+G7+H7+I7+J7+K7</f>
        <v>6202.6</v>
      </c>
    </row>
    <row r="8" spans="1:12" ht="15.75">
      <c r="A8" s="49">
        <v>3</v>
      </c>
      <c r="B8" s="50" t="s">
        <v>8</v>
      </c>
      <c r="C8" s="6">
        <v>311.51</v>
      </c>
      <c r="D8" s="6">
        <v>635.08</v>
      </c>
      <c r="E8" s="6"/>
      <c r="F8" s="6"/>
      <c r="G8" s="6"/>
      <c r="H8" s="6"/>
      <c r="I8" s="6"/>
      <c r="J8" s="6">
        <v>2791.21</v>
      </c>
      <c r="K8" s="6"/>
      <c r="L8" s="58">
        <f t="shared" si="0"/>
        <v>3737.8</v>
      </c>
    </row>
    <row r="9" spans="1:12" ht="15.75">
      <c r="A9" s="49">
        <v>4</v>
      </c>
      <c r="B9" s="50" t="s">
        <v>9</v>
      </c>
      <c r="C9" s="6">
        <v>934.53</v>
      </c>
      <c r="D9" s="6">
        <v>3029.09</v>
      </c>
      <c r="E9" s="6">
        <v>447.59</v>
      </c>
      <c r="F9" s="6">
        <v>39976.17</v>
      </c>
      <c r="G9" s="6"/>
      <c r="H9" s="6"/>
      <c r="I9" s="6"/>
      <c r="J9" s="6">
        <v>5835.42</v>
      </c>
      <c r="K9" s="6"/>
      <c r="L9" s="58">
        <f t="shared" si="0"/>
        <v>50222.799999999996</v>
      </c>
    </row>
    <row r="10" spans="1:12" ht="15.75">
      <c r="A10" s="49">
        <v>5</v>
      </c>
      <c r="B10" s="50" t="s">
        <v>10</v>
      </c>
      <c r="C10" s="6">
        <v>934.53</v>
      </c>
      <c r="D10" s="6">
        <v>6058.24</v>
      </c>
      <c r="E10" s="6">
        <v>860.32</v>
      </c>
      <c r="F10" s="6">
        <v>6150.18</v>
      </c>
      <c r="G10" s="6"/>
      <c r="H10" s="6">
        <v>3396.65</v>
      </c>
      <c r="I10" s="6"/>
      <c r="J10" s="6">
        <v>10525.46</v>
      </c>
      <c r="K10" s="6"/>
      <c r="L10" s="58">
        <f t="shared" si="0"/>
        <v>27925.38</v>
      </c>
    </row>
    <row r="11" spans="1:12" ht="15.75">
      <c r="A11" s="49">
        <v>6</v>
      </c>
      <c r="B11" s="50" t="s">
        <v>54</v>
      </c>
      <c r="C11" s="6">
        <v>623.02</v>
      </c>
      <c r="D11" s="6">
        <v>4438.78</v>
      </c>
      <c r="E11" s="6"/>
      <c r="F11" s="6"/>
      <c r="G11" s="6"/>
      <c r="H11" s="6"/>
      <c r="I11" s="6"/>
      <c r="J11" s="6">
        <v>15772.81</v>
      </c>
      <c r="K11" s="6"/>
      <c r="L11" s="58">
        <f t="shared" si="0"/>
        <v>20834.61</v>
      </c>
    </row>
    <row r="12" spans="1:12" ht="15.75">
      <c r="A12" s="49">
        <v>7</v>
      </c>
      <c r="B12" s="50" t="s">
        <v>11</v>
      </c>
      <c r="C12" s="6">
        <v>311.51</v>
      </c>
      <c r="D12" s="6">
        <v>1221.41</v>
      </c>
      <c r="E12" s="6">
        <v>1868.51</v>
      </c>
      <c r="F12" s="6">
        <v>12300.36</v>
      </c>
      <c r="G12" s="6"/>
      <c r="H12" s="6"/>
      <c r="I12" s="6"/>
      <c r="J12" s="6">
        <v>2222.25</v>
      </c>
      <c r="K12" s="6"/>
      <c r="L12" s="58">
        <f t="shared" si="0"/>
        <v>17924.04</v>
      </c>
    </row>
    <row r="13" spans="1:12" ht="15.75">
      <c r="A13" s="49">
        <v>8</v>
      </c>
      <c r="B13" s="50" t="s">
        <v>12</v>
      </c>
      <c r="C13" s="6">
        <v>2803.59</v>
      </c>
      <c r="D13" s="6">
        <v>3566.64</v>
      </c>
      <c r="E13" s="6"/>
      <c r="F13" s="6"/>
      <c r="G13" s="6"/>
      <c r="H13" s="6"/>
      <c r="I13" s="6"/>
      <c r="J13" s="6">
        <v>1470.33</v>
      </c>
      <c r="K13" s="6"/>
      <c r="L13" s="58">
        <f t="shared" si="0"/>
        <v>7840.5599999999995</v>
      </c>
    </row>
    <row r="14" spans="1:12" ht="15.75">
      <c r="A14" s="49">
        <v>9</v>
      </c>
      <c r="B14" s="50" t="s">
        <v>13</v>
      </c>
      <c r="C14" s="6">
        <v>311.5</v>
      </c>
      <c r="D14" s="6">
        <v>3761.67</v>
      </c>
      <c r="E14" s="6"/>
      <c r="F14" s="6"/>
      <c r="G14" s="6"/>
      <c r="H14" s="6"/>
      <c r="I14" s="6"/>
      <c r="J14" s="6">
        <v>7414.16</v>
      </c>
      <c r="K14" s="6"/>
      <c r="L14" s="58">
        <f t="shared" si="0"/>
        <v>11487.33</v>
      </c>
    </row>
    <row r="15" spans="1:12" ht="15.75">
      <c r="A15" s="49">
        <v>10</v>
      </c>
      <c r="B15" s="50" t="s">
        <v>14</v>
      </c>
      <c r="C15" s="6">
        <v>311.51</v>
      </c>
      <c r="D15" s="6">
        <v>680.44</v>
      </c>
      <c r="E15" s="6"/>
      <c r="F15" s="6"/>
      <c r="G15" s="6"/>
      <c r="H15" s="6"/>
      <c r="I15" s="6"/>
      <c r="J15" s="6">
        <v>3730.45</v>
      </c>
      <c r="K15" s="6"/>
      <c r="L15" s="58">
        <f t="shared" si="0"/>
        <v>4722.4</v>
      </c>
    </row>
    <row r="16" spans="1:12" ht="15.75">
      <c r="A16" s="49">
        <v>11</v>
      </c>
      <c r="B16" s="50" t="s">
        <v>15</v>
      </c>
      <c r="C16" s="6">
        <v>1557.55</v>
      </c>
      <c r="D16" s="6">
        <v>12179.32</v>
      </c>
      <c r="E16" s="6">
        <v>906</v>
      </c>
      <c r="F16" s="6"/>
      <c r="G16" s="6"/>
      <c r="H16" s="6"/>
      <c r="I16" s="6"/>
      <c r="J16" s="6">
        <v>10996.86</v>
      </c>
      <c r="K16" s="6"/>
      <c r="L16" s="58">
        <f t="shared" si="0"/>
        <v>25639.73</v>
      </c>
    </row>
    <row r="17" spans="1:12" ht="15.75">
      <c r="A17" s="49">
        <v>12</v>
      </c>
      <c r="B17" s="50" t="s">
        <v>16</v>
      </c>
      <c r="C17" s="6"/>
      <c r="D17" s="6">
        <v>2394.04</v>
      </c>
      <c r="E17" s="6"/>
      <c r="F17" s="6"/>
      <c r="G17" s="6"/>
      <c r="H17" s="6"/>
      <c r="I17" s="6"/>
      <c r="J17" s="6">
        <v>2100.91</v>
      </c>
      <c r="K17" s="6"/>
      <c r="L17" s="58">
        <f t="shared" si="0"/>
        <v>4494.95</v>
      </c>
    </row>
    <row r="18" spans="1:12" ht="15.75">
      <c r="A18" s="49">
        <v>13</v>
      </c>
      <c r="B18" s="50" t="s">
        <v>17</v>
      </c>
      <c r="C18" s="6"/>
      <c r="D18" s="6"/>
      <c r="E18" s="6"/>
      <c r="F18" s="6"/>
      <c r="G18" s="6"/>
      <c r="H18" s="6"/>
      <c r="I18" s="6"/>
      <c r="J18" s="6">
        <v>310.74</v>
      </c>
      <c r="K18" s="6"/>
      <c r="L18" s="58">
        <f t="shared" si="0"/>
        <v>310.74</v>
      </c>
    </row>
    <row r="19" spans="1:12" ht="15.75">
      <c r="A19" s="49">
        <v>14</v>
      </c>
      <c r="B19" s="50" t="s">
        <v>18</v>
      </c>
      <c r="C19" s="6">
        <v>1173.34</v>
      </c>
      <c r="D19" s="6">
        <v>3712.95</v>
      </c>
      <c r="E19" s="6"/>
      <c r="F19" s="6"/>
      <c r="G19" s="6"/>
      <c r="H19" s="6"/>
      <c r="I19" s="6"/>
      <c r="J19" s="6">
        <v>5834.49</v>
      </c>
      <c r="K19" s="6"/>
      <c r="L19" s="58">
        <f t="shared" si="0"/>
        <v>10720.779999999999</v>
      </c>
    </row>
    <row r="20" spans="1:12" ht="15.75">
      <c r="A20" s="49">
        <v>15</v>
      </c>
      <c r="B20" s="50" t="s">
        <v>19</v>
      </c>
      <c r="C20" s="6">
        <v>3426.55</v>
      </c>
      <c r="D20" s="6">
        <v>2488.15</v>
      </c>
      <c r="E20" s="6">
        <v>468.32</v>
      </c>
      <c r="F20" s="6">
        <v>3075.09</v>
      </c>
      <c r="G20" s="6">
        <v>3957.14</v>
      </c>
      <c r="H20" s="6"/>
      <c r="I20" s="6"/>
      <c r="J20" s="6">
        <v>10000.07</v>
      </c>
      <c r="K20" s="6">
        <v>794.72</v>
      </c>
      <c r="L20" s="58">
        <f t="shared" si="0"/>
        <v>24210.04</v>
      </c>
    </row>
    <row r="21" spans="1:12" ht="15.75">
      <c r="A21" s="49">
        <v>16</v>
      </c>
      <c r="B21" s="50" t="s">
        <v>20</v>
      </c>
      <c r="C21" s="6"/>
      <c r="D21" s="6">
        <v>1256.42</v>
      </c>
      <c r="E21" s="6"/>
      <c r="F21" s="6"/>
      <c r="G21" s="6"/>
      <c r="H21" s="6"/>
      <c r="I21" s="6"/>
      <c r="J21" s="6">
        <v>311.81</v>
      </c>
      <c r="K21" s="6"/>
      <c r="L21" s="58">
        <f t="shared" si="0"/>
        <v>1568.23</v>
      </c>
    </row>
    <row r="22" spans="1:12" ht="15.75">
      <c r="A22" s="49">
        <v>17</v>
      </c>
      <c r="B22" s="50" t="s">
        <v>21</v>
      </c>
      <c r="C22" s="6"/>
      <c r="D22" s="6"/>
      <c r="E22" s="6"/>
      <c r="F22" s="6"/>
      <c r="G22" s="6"/>
      <c r="H22" s="6"/>
      <c r="I22" s="6"/>
      <c r="J22" s="6">
        <v>784.4</v>
      </c>
      <c r="K22" s="6"/>
      <c r="L22" s="58">
        <f t="shared" si="0"/>
        <v>784.4</v>
      </c>
    </row>
    <row r="23" spans="1:12" ht="15.75">
      <c r="A23" s="49">
        <v>18</v>
      </c>
      <c r="B23" s="50" t="s">
        <v>22</v>
      </c>
      <c r="C23" s="6">
        <v>2492</v>
      </c>
      <c r="D23" s="6">
        <v>4023.58</v>
      </c>
      <c r="E23" s="6">
        <v>459.66</v>
      </c>
      <c r="F23" s="6">
        <v>3075.09</v>
      </c>
      <c r="G23" s="6"/>
      <c r="H23" s="6"/>
      <c r="I23" s="6"/>
      <c r="J23" s="6">
        <v>7626.41</v>
      </c>
      <c r="K23" s="6"/>
      <c r="L23" s="58">
        <f t="shared" si="0"/>
        <v>17676.739999999998</v>
      </c>
    </row>
    <row r="24" spans="1:12" ht="15.75">
      <c r="A24" s="49">
        <v>19</v>
      </c>
      <c r="B24" s="50" t="s">
        <v>23</v>
      </c>
      <c r="C24" s="6">
        <v>623</v>
      </c>
      <c r="D24" s="6">
        <v>9495.33</v>
      </c>
      <c r="E24" s="6"/>
      <c r="F24" s="6"/>
      <c r="G24" s="6"/>
      <c r="H24" s="6"/>
      <c r="I24" s="6"/>
      <c r="J24" s="6">
        <v>7747.6</v>
      </c>
      <c r="K24" s="6"/>
      <c r="L24" s="58">
        <f t="shared" si="0"/>
        <v>17865.93</v>
      </c>
    </row>
    <row r="25" spans="1:12" ht="15.75">
      <c r="A25" s="49">
        <v>20</v>
      </c>
      <c r="B25" s="50" t="s">
        <v>24</v>
      </c>
      <c r="C25" s="6">
        <v>934.53</v>
      </c>
      <c r="D25" s="6">
        <v>1950.6</v>
      </c>
      <c r="E25" s="6"/>
      <c r="F25" s="6"/>
      <c r="G25" s="6"/>
      <c r="H25" s="6"/>
      <c r="I25" s="6"/>
      <c r="J25" s="6">
        <v>1815.74</v>
      </c>
      <c r="K25" s="6"/>
      <c r="L25" s="58">
        <f t="shared" si="0"/>
        <v>4700.87</v>
      </c>
    </row>
    <row r="26" spans="1:12" ht="15.75">
      <c r="A26" s="49">
        <v>21</v>
      </c>
      <c r="B26" s="50" t="s">
        <v>25</v>
      </c>
      <c r="C26" s="6">
        <v>623.02</v>
      </c>
      <c r="D26" s="6">
        <v>1221.41</v>
      </c>
      <c r="E26" s="6"/>
      <c r="F26" s="6"/>
      <c r="G26" s="6"/>
      <c r="H26" s="6"/>
      <c r="I26" s="6"/>
      <c r="J26" s="6">
        <v>1969.11</v>
      </c>
      <c r="K26" s="6"/>
      <c r="L26" s="58">
        <f t="shared" si="0"/>
        <v>3813.54</v>
      </c>
    </row>
    <row r="27" spans="1:12" ht="15.75">
      <c r="A27" s="49">
        <v>22</v>
      </c>
      <c r="B27" s="50" t="s">
        <v>26</v>
      </c>
      <c r="C27" s="6">
        <v>2180.57</v>
      </c>
      <c r="D27" s="6">
        <v>7532.46</v>
      </c>
      <c r="E27" s="6">
        <v>886.07</v>
      </c>
      <c r="F27" s="6">
        <v>46126.35</v>
      </c>
      <c r="G27" s="6"/>
      <c r="H27" s="6"/>
      <c r="I27" s="6">
        <v>14564.15</v>
      </c>
      <c r="J27" s="6">
        <v>9028.96</v>
      </c>
      <c r="K27" s="6">
        <v>5745.42</v>
      </c>
      <c r="L27" s="58">
        <f t="shared" si="0"/>
        <v>86063.98</v>
      </c>
    </row>
    <row r="28" spans="1:12" ht="15.75">
      <c r="A28" s="49">
        <v>23</v>
      </c>
      <c r="B28" s="50" t="s">
        <v>27</v>
      </c>
      <c r="C28" s="6">
        <v>311.5</v>
      </c>
      <c r="D28" s="6">
        <v>4292.35</v>
      </c>
      <c r="E28" s="6"/>
      <c r="F28" s="6"/>
      <c r="G28" s="6"/>
      <c r="H28" s="6"/>
      <c r="I28" s="6"/>
      <c r="J28" s="6">
        <v>10466.13</v>
      </c>
      <c r="K28" s="6">
        <v>2872.71</v>
      </c>
      <c r="L28" s="58">
        <f t="shared" si="0"/>
        <v>17942.69</v>
      </c>
    </row>
    <row r="29" spans="1:12" ht="15.75">
      <c r="A29" s="49">
        <v>24</v>
      </c>
      <c r="B29" s="50" t="s">
        <v>37</v>
      </c>
      <c r="C29" s="6">
        <v>311.51</v>
      </c>
      <c r="D29" s="6">
        <v>680.44</v>
      </c>
      <c r="E29" s="6"/>
      <c r="F29" s="6"/>
      <c r="G29" s="6"/>
      <c r="H29" s="6"/>
      <c r="I29" s="6"/>
      <c r="J29" s="6">
        <v>958.84</v>
      </c>
      <c r="K29" s="6"/>
      <c r="L29" s="58">
        <f t="shared" si="0"/>
        <v>1950.79</v>
      </c>
    </row>
    <row r="30" spans="1:12" ht="15.75">
      <c r="A30" s="49">
        <v>25</v>
      </c>
      <c r="B30" s="50" t="s">
        <v>38</v>
      </c>
      <c r="C30" s="6">
        <v>1246.04</v>
      </c>
      <c r="D30" s="6">
        <v>3742.43</v>
      </c>
      <c r="E30" s="6"/>
      <c r="F30" s="6"/>
      <c r="G30" s="6"/>
      <c r="H30" s="6"/>
      <c r="I30" s="6"/>
      <c r="J30" s="6">
        <v>4535.61</v>
      </c>
      <c r="K30" s="6"/>
      <c r="L30" s="58">
        <f t="shared" si="0"/>
        <v>9524.079999999998</v>
      </c>
    </row>
    <row r="31" spans="1:12" ht="15.75">
      <c r="A31" s="49">
        <v>26</v>
      </c>
      <c r="B31" s="50" t="s">
        <v>40</v>
      </c>
      <c r="C31" s="6"/>
      <c r="D31" s="6"/>
      <c r="E31" s="6"/>
      <c r="F31" s="6"/>
      <c r="G31" s="6"/>
      <c r="H31" s="6"/>
      <c r="I31" s="6"/>
      <c r="J31" s="6">
        <v>295.03</v>
      </c>
      <c r="K31" s="6"/>
      <c r="L31" s="58">
        <f t="shared" si="0"/>
        <v>295.03</v>
      </c>
    </row>
    <row r="32" spans="1:12" ht="15.75">
      <c r="A32" s="49">
        <v>27</v>
      </c>
      <c r="B32" s="50" t="s">
        <v>42</v>
      </c>
      <c r="C32" s="6"/>
      <c r="D32" s="6"/>
      <c r="E32" s="6"/>
      <c r="F32" s="6"/>
      <c r="G32" s="6"/>
      <c r="H32" s="6"/>
      <c r="I32" s="6"/>
      <c r="J32" s="6">
        <v>1995.66</v>
      </c>
      <c r="K32" s="6"/>
      <c r="L32" s="58">
        <f t="shared" si="0"/>
        <v>1995.66</v>
      </c>
    </row>
    <row r="33" spans="1:12" ht="15.75">
      <c r="A33" s="49">
        <v>28</v>
      </c>
      <c r="B33" s="50" t="s">
        <v>55</v>
      </c>
      <c r="C33" s="6"/>
      <c r="D33" s="6"/>
      <c r="E33" s="6"/>
      <c r="F33" s="6"/>
      <c r="G33" s="6"/>
      <c r="H33" s="6"/>
      <c r="I33" s="6"/>
      <c r="J33" s="6">
        <v>335.22</v>
      </c>
      <c r="K33" s="6"/>
      <c r="L33" s="58">
        <f t="shared" si="0"/>
        <v>335.22</v>
      </c>
    </row>
    <row r="34" spans="1:12" ht="15.75">
      <c r="A34" s="49">
        <v>29</v>
      </c>
      <c r="B34" s="50" t="s">
        <v>56</v>
      </c>
      <c r="C34" s="6"/>
      <c r="D34" s="6"/>
      <c r="E34" s="6"/>
      <c r="F34" s="6"/>
      <c r="G34" s="6"/>
      <c r="H34" s="6"/>
      <c r="I34" s="6"/>
      <c r="J34" s="6">
        <v>619.07</v>
      </c>
      <c r="K34" s="6"/>
      <c r="L34" s="58">
        <f t="shared" si="0"/>
        <v>619.07</v>
      </c>
    </row>
    <row r="35" spans="1:12" ht="15.75">
      <c r="A35" s="49">
        <v>30</v>
      </c>
      <c r="B35" s="50" t="s">
        <v>65</v>
      </c>
      <c r="C35" s="6"/>
      <c r="D35" s="6">
        <v>1315.52</v>
      </c>
      <c r="E35" s="6"/>
      <c r="F35" s="6"/>
      <c r="G35" s="6"/>
      <c r="H35" s="6"/>
      <c r="I35" s="6"/>
      <c r="J35" s="6">
        <v>1326.53</v>
      </c>
      <c r="K35" s="6"/>
      <c r="L35" s="58">
        <f t="shared" si="0"/>
        <v>2642.05</v>
      </c>
    </row>
    <row r="36" spans="1:12" ht="15.75">
      <c r="A36" s="51"/>
      <c r="B36" s="51" t="s">
        <v>28</v>
      </c>
      <c r="C36" s="65">
        <f aca="true" t="shared" si="1" ref="C36:K36">SUM(C6:C35)</f>
        <v>23877.039999999997</v>
      </c>
      <c r="D36" s="65">
        <f t="shared" si="1"/>
        <v>90598.98000000003</v>
      </c>
      <c r="E36" s="65">
        <f t="shared" si="1"/>
        <v>10737.119999999999</v>
      </c>
      <c r="F36" s="65">
        <f t="shared" si="1"/>
        <v>113778.32999999999</v>
      </c>
      <c r="G36" s="65">
        <f t="shared" si="1"/>
        <v>3957.14</v>
      </c>
      <c r="H36" s="65">
        <f t="shared" si="1"/>
        <v>3396.65</v>
      </c>
      <c r="I36" s="65">
        <f t="shared" si="1"/>
        <v>14564.15</v>
      </c>
      <c r="J36" s="65">
        <f>SUM(J6:J35)</f>
        <v>137802.34</v>
      </c>
      <c r="K36" s="65">
        <f t="shared" si="1"/>
        <v>9412.85</v>
      </c>
      <c r="L36" s="58">
        <f t="shared" si="0"/>
        <v>408124.6</v>
      </c>
    </row>
    <row r="37" ht="12.75">
      <c r="C37" s="62"/>
    </row>
    <row r="38" ht="12.75">
      <c r="C38" s="3"/>
    </row>
    <row r="39" spans="8:11" ht="12.75">
      <c r="H39" s="3"/>
      <c r="I39" s="3"/>
      <c r="J39" s="3"/>
      <c r="K39" s="3"/>
    </row>
  </sheetData>
  <printOptions/>
  <pageMargins left="0.75" right="0.75" top="1" bottom="1" header="0.5" footer="0.5"/>
  <pageSetup horizontalDpi="600" verticalDpi="600" orientation="portrait" paperSize="9" scale="4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C36"/>
  <sheetViews>
    <sheetView workbookViewId="0" topLeftCell="A1">
      <selection activeCell="H11" sqref="H4:I11"/>
    </sheetView>
  </sheetViews>
  <sheetFormatPr defaultColWidth="9.140625" defaultRowHeight="12.75"/>
  <cols>
    <col min="2" max="2" width="26.7109375" style="0" bestFit="1" customWidth="1"/>
    <col min="3" max="3" width="22.28125" style="0" customWidth="1"/>
  </cols>
  <sheetData>
    <row r="3" spans="1:3" ht="15">
      <c r="A3" s="54" t="s">
        <v>98</v>
      </c>
      <c r="B3" s="54"/>
      <c r="C3" s="54"/>
    </row>
    <row r="4" spans="1:3" ht="14.25">
      <c r="A4" s="81"/>
      <c r="B4" s="81"/>
      <c r="C4" s="81"/>
    </row>
    <row r="5" spans="1:3" ht="15.75">
      <c r="A5" s="44" t="s">
        <v>0</v>
      </c>
      <c r="B5" s="45" t="s">
        <v>1</v>
      </c>
      <c r="C5" s="45" t="s">
        <v>83</v>
      </c>
    </row>
    <row r="6" spans="1:3" ht="15.75">
      <c r="A6" s="49">
        <v>1</v>
      </c>
      <c r="B6" s="50" t="s">
        <v>6</v>
      </c>
      <c r="C6" s="56"/>
    </row>
    <row r="7" spans="1:3" ht="15.75">
      <c r="A7" s="49">
        <v>2</v>
      </c>
      <c r="B7" s="50" t="s">
        <v>7</v>
      </c>
      <c r="C7" s="56"/>
    </row>
    <row r="8" spans="1:3" ht="15.75">
      <c r="A8" s="49">
        <v>3</v>
      </c>
      <c r="B8" s="50" t="s">
        <v>8</v>
      </c>
      <c r="C8" s="56"/>
    </row>
    <row r="9" spans="1:3" ht="15.75">
      <c r="A9" s="49">
        <v>4</v>
      </c>
      <c r="B9" s="50" t="s">
        <v>9</v>
      </c>
      <c r="C9" s="56"/>
    </row>
    <row r="10" spans="1:3" ht="15.75">
      <c r="A10" s="49">
        <v>5</v>
      </c>
      <c r="B10" s="50" t="s">
        <v>10</v>
      </c>
      <c r="C10" s="56"/>
    </row>
    <row r="11" spans="1:3" ht="15.75">
      <c r="A11" s="49">
        <v>6</v>
      </c>
      <c r="B11" s="50" t="s">
        <v>54</v>
      </c>
      <c r="C11" s="56"/>
    </row>
    <row r="12" spans="1:3" ht="15.75">
      <c r="A12" s="49">
        <v>7</v>
      </c>
      <c r="B12" s="50" t="s">
        <v>11</v>
      </c>
      <c r="C12" s="56">
        <v>10136.65</v>
      </c>
    </row>
    <row r="13" spans="1:3" ht="15.75">
      <c r="A13" s="49">
        <v>8</v>
      </c>
      <c r="B13" s="50" t="s">
        <v>12</v>
      </c>
      <c r="C13" s="56"/>
    </row>
    <row r="14" spans="1:3" ht="15.75">
      <c r="A14" s="49">
        <v>9</v>
      </c>
      <c r="B14" s="50" t="s">
        <v>13</v>
      </c>
      <c r="C14" s="56"/>
    </row>
    <row r="15" spans="1:3" ht="15.75">
      <c r="A15" s="49">
        <v>10</v>
      </c>
      <c r="B15" s="50" t="s">
        <v>14</v>
      </c>
      <c r="C15" s="56"/>
    </row>
    <row r="16" spans="1:3" ht="15.75">
      <c r="A16" s="49">
        <v>11</v>
      </c>
      <c r="B16" s="50" t="s">
        <v>15</v>
      </c>
      <c r="C16" s="56"/>
    </row>
    <row r="17" spans="1:3" ht="15.75">
      <c r="A17" s="49">
        <v>12</v>
      </c>
      <c r="B17" s="50" t="s">
        <v>16</v>
      </c>
      <c r="C17" s="56"/>
    </row>
    <row r="18" spans="1:3" ht="15.75">
      <c r="A18" s="49">
        <v>13</v>
      </c>
      <c r="B18" s="50" t="s">
        <v>17</v>
      </c>
      <c r="C18" s="56"/>
    </row>
    <row r="19" spans="1:3" ht="15.75">
      <c r="A19" s="49">
        <v>14</v>
      </c>
      <c r="B19" s="50" t="s">
        <v>18</v>
      </c>
      <c r="C19" s="56"/>
    </row>
    <row r="20" spans="1:3" ht="15.75">
      <c r="A20" s="49">
        <v>15</v>
      </c>
      <c r="B20" s="50" t="s">
        <v>19</v>
      </c>
      <c r="C20" s="56"/>
    </row>
    <row r="21" spans="1:3" ht="15.75">
      <c r="A21" s="49">
        <v>16</v>
      </c>
      <c r="B21" s="50" t="s">
        <v>20</v>
      </c>
      <c r="C21" s="56"/>
    </row>
    <row r="22" spans="1:3" ht="15.75">
      <c r="A22" s="49">
        <v>17</v>
      </c>
      <c r="B22" s="50" t="s">
        <v>21</v>
      </c>
      <c r="C22" s="56"/>
    </row>
    <row r="23" spans="1:3" ht="15.75">
      <c r="A23" s="49">
        <v>18</v>
      </c>
      <c r="B23" s="50" t="s">
        <v>22</v>
      </c>
      <c r="C23" s="56"/>
    </row>
    <row r="24" spans="1:3" ht="15.75">
      <c r="A24" s="49">
        <v>19</v>
      </c>
      <c r="B24" s="50" t="s">
        <v>23</v>
      </c>
      <c r="C24" s="56"/>
    </row>
    <row r="25" spans="1:3" ht="15.75">
      <c r="A25" s="49">
        <v>20</v>
      </c>
      <c r="B25" s="50" t="s">
        <v>24</v>
      </c>
      <c r="C25" s="56"/>
    </row>
    <row r="26" spans="1:3" ht="15.75">
      <c r="A26" s="49">
        <v>21</v>
      </c>
      <c r="B26" s="50" t="s">
        <v>25</v>
      </c>
      <c r="C26" s="56"/>
    </row>
    <row r="27" spans="1:3" ht="15.75">
      <c r="A27" s="49">
        <v>22</v>
      </c>
      <c r="B27" s="50" t="s">
        <v>26</v>
      </c>
      <c r="C27" s="56"/>
    </row>
    <row r="28" spans="1:3" ht="15.75">
      <c r="A28" s="49">
        <v>23</v>
      </c>
      <c r="B28" s="50" t="s">
        <v>27</v>
      </c>
      <c r="C28" s="56"/>
    </row>
    <row r="29" spans="1:3" ht="15.75">
      <c r="A29" s="49">
        <v>24</v>
      </c>
      <c r="B29" s="50" t="s">
        <v>37</v>
      </c>
      <c r="C29" s="56"/>
    </row>
    <row r="30" spans="1:3" ht="15.75">
      <c r="A30" s="49">
        <v>25</v>
      </c>
      <c r="B30" s="50" t="s">
        <v>38</v>
      </c>
      <c r="C30" s="56"/>
    </row>
    <row r="31" spans="1:3" ht="15.75">
      <c r="A31" s="49">
        <v>26</v>
      </c>
      <c r="B31" s="50" t="s">
        <v>40</v>
      </c>
      <c r="C31" s="56"/>
    </row>
    <row r="32" spans="1:3" ht="15.75">
      <c r="A32" s="49">
        <v>27</v>
      </c>
      <c r="B32" s="50" t="s">
        <v>42</v>
      </c>
      <c r="C32" s="56"/>
    </row>
    <row r="33" spans="1:3" ht="15.75">
      <c r="A33" s="49">
        <v>28</v>
      </c>
      <c r="B33" s="50" t="s">
        <v>55</v>
      </c>
      <c r="C33" s="56"/>
    </row>
    <row r="34" spans="1:3" ht="15.75">
      <c r="A34" s="49">
        <v>29</v>
      </c>
      <c r="B34" s="50" t="s">
        <v>56</v>
      </c>
      <c r="C34" s="56"/>
    </row>
    <row r="35" spans="1:3" ht="15.75">
      <c r="A35" s="49">
        <v>30</v>
      </c>
      <c r="B35" s="50" t="s">
        <v>65</v>
      </c>
      <c r="C35" s="56"/>
    </row>
    <row r="36" spans="1:3" ht="15.75">
      <c r="A36" s="51"/>
      <c r="B36" s="51" t="s">
        <v>28</v>
      </c>
      <c r="C36" s="57">
        <f>SUM(C6:C35)</f>
        <v>10136.65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F36"/>
  <sheetViews>
    <sheetView workbookViewId="0" topLeftCell="A1">
      <selection activeCell="C41" sqref="C41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54" t="s">
        <v>99</v>
      </c>
      <c r="B3" s="54"/>
      <c r="C3" s="54"/>
      <c r="D3" s="54"/>
      <c r="E3" s="54"/>
      <c r="F3" s="54"/>
    </row>
    <row r="4" spans="1:6" ht="14.25">
      <c r="A4" s="81"/>
      <c r="B4" s="81"/>
      <c r="C4" s="81"/>
      <c r="D4" s="36"/>
      <c r="E4" s="32"/>
      <c r="F4" s="32"/>
    </row>
    <row r="5" spans="1:4" ht="31.5">
      <c r="A5" s="44" t="s">
        <v>0</v>
      </c>
      <c r="B5" s="45" t="s">
        <v>1</v>
      </c>
      <c r="C5" s="45" t="s">
        <v>61</v>
      </c>
      <c r="D5" s="45" t="s">
        <v>62</v>
      </c>
    </row>
    <row r="6" spans="1:4" ht="15.75">
      <c r="A6" s="49">
        <v>1</v>
      </c>
      <c r="B6" s="50" t="s">
        <v>6</v>
      </c>
      <c r="C6" s="56"/>
      <c r="D6" s="56"/>
    </row>
    <row r="7" spans="1:4" ht="15.75">
      <c r="A7" s="49">
        <v>2</v>
      </c>
      <c r="B7" s="50" t="s">
        <v>7</v>
      </c>
      <c r="C7" s="56"/>
      <c r="D7" s="56"/>
    </row>
    <row r="8" spans="1:4" ht="15.75">
      <c r="A8" s="49">
        <v>3</v>
      </c>
      <c r="B8" s="50" t="s">
        <v>8</v>
      </c>
      <c r="C8" s="56"/>
      <c r="D8" s="56"/>
    </row>
    <row r="9" spans="1:4" ht="15.75">
      <c r="A9" s="49">
        <v>4</v>
      </c>
      <c r="B9" s="50" t="s">
        <v>9</v>
      </c>
      <c r="C9" s="56"/>
      <c r="D9" s="56"/>
    </row>
    <row r="10" spans="1:4" ht="15.75">
      <c r="A10" s="49">
        <v>5</v>
      </c>
      <c r="B10" s="50" t="s">
        <v>10</v>
      </c>
      <c r="C10" s="56"/>
      <c r="D10" s="56"/>
    </row>
    <row r="11" spans="1:4" ht="15.75">
      <c r="A11" s="49">
        <v>6</v>
      </c>
      <c r="B11" s="50" t="s">
        <v>54</v>
      </c>
      <c r="C11" s="56"/>
      <c r="D11" s="56"/>
    </row>
    <row r="12" spans="1:4" ht="15.75">
      <c r="A12" s="49">
        <v>7</v>
      </c>
      <c r="B12" s="50" t="s">
        <v>11</v>
      </c>
      <c r="C12" s="56"/>
      <c r="D12" s="56"/>
    </row>
    <row r="13" spans="1:4" ht="15.75">
      <c r="A13" s="49">
        <v>8</v>
      </c>
      <c r="B13" s="50" t="s">
        <v>12</v>
      </c>
      <c r="C13" s="56">
        <v>7357.26</v>
      </c>
      <c r="D13" s="56"/>
    </row>
    <row r="14" spans="1:4" ht="15.75">
      <c r="A14" s="49">
        <v>9</v>
      </c>
      <c r="B14" s="50" t="s">
        <v>13</v>
      </c>
      <c r="C14" s="56"/>
      <c r="D14" s="56"/>
    </row>
    <row r="15" spans="1:4" ht="15.75">
      <c r="A15" s="49">
        <v>10</v>
      </c>
      <c r="B15" s="50" t="s">
        <v>14</v>
      </c>
      <c r="C15" s="56"/>
      <c r="D15" s="56"/>
    </row>
    <row r="16" spans="1:4" ht="15.75">
      <c r="A16" s="49">
        <v>11</v>
      </c>
      <c r="B16" s="50" t="s">
        <v>15</v>
      </c>
      <c r="C16" s="56">
        <v>2693.05</v>
      </c>
      <c r="D16" s="56"/>
    </row>
    <row r="17" spans="1:4" ht="15.75">
      <c r="A17" s="49">
        <v>12</v>
      </c>
      <c r="B17" s="50" t="s">
        <v>16</v>
      </c>
      <c r="C17" s="56"/>
      <c r="D17" s="56"/>
    </row>
    <row r="18" spans="1:4" ht="15.75">
      <c r="A18" s="49">
        <v>13</v>
      </c>
      <c r="B18" s="50" t="s">
        <v>17</v>
      </c>
      <c r="C18" s="56"/>
      <c r="D18" s="56"/>
    </row>
    <row r="19" spans="1:4" ht="15.75">
      <c r="A19" s="49">
        <v>14</v>
      </c>
      <c r="B19" s="50" t="s">
        <v>18</v>
      </c>
      <c r="C19" s="56"/>
      <c r="D19" s="56"/>
    </row>
    <row r="20" spans="1:4" ht="15.75">
      <c r="A20" s="49">
        <v>15</v>
      </c>
      <c r="B20" s="50" t="s">
        <v>19</v>
      </c>
      <c r="C20" s="56"/>
      <c r="D20" s="56"/>
    </row>
    <row r="21" spans="1:4" ht="15.75">
      <c r="A21" s="49">
        <v>16</v>
      </c>
      <c r="B21" s="50" t="s">
        <v>20</v>
      </c>
      <c r="C21" s="56"/>
      <c r="D21" s="56"/>
    </row>
    <row r="22" spans="1:4" ht="15.75">
      <c r="A22" s="49">
        <v>17</v>
      </c>
      <c r="B22" s="50" t="s">
        <v>21</v>
      </c>
      <c r="C22" s="56"/>
      <c r="D22" s="56"/>
    </row>
    <row r="23" spans="1:4" ht="15.75">
      <c r="A23" s="49">
        <v>18</v>
      </c>
      <c r="B23" s="50" t="s">
        <v>22</v>
      </c>
      <c r="C23" s="56">
        <v>368.86</v>
      </c>
      <c r="D23" s="56"/>
    </row>
    <row r="24" spans="1:4" ht="15.75">
      <c r="A24" s="49">
        <v>19</v>
      </c>
      <c r="B24" s="50" t="s">
        <v>23</v>
      </c>
      <c r="C24" s="56"/>
      <c r="D24" s="56"/>
    </row>
    <row r="25" spans="1:4" ht="15.75">
      <c r="A25" s="49">
        <v>20</v>
      </c>
      <c r="B25" s="50" t="s">
        <v>24</v>
      </c>
      <c r="C25" s="56"/>
      <c r="D25" s="56"/>
    </row>
    <row r="26" spans="1:4" ht="15.75">
      <c r="A26" s="49">
        <v>21</v>
      </c>
      <c r="B26" s="50" t="s">
        <v>25</v>
      </c>
      <c r="C26" s="56"/>
      <c r="D26" s="56"/>
    </row>
    <row r="27" spans="1:4" ht="15.75">
      <c r="A27" s="49">
        <v>22</v>
      </c>
      <c r="B27" s="50" t="s">
        <v>26</v>
      </c>
      <c r="C27" s="56"/>
      <c r="D27" s="56"/>
    </row>
    <row r="28" spans="1:4" ht="15.75">
      <c r="A28" s="49">
        <v>23</v>
      </c>
      <c r="B28" s="50" t="s">
        <v>27</v>
      </c>
      <c r="C28" s="56"/>
      <c r="D28" s="56"/>
    </row>
    <row r="29" spans="1:4" ht="15.75">
      <c r="A29" s="49">
        <v>24</v>
      </c>
      <c r="B29" s="50" t="s">
        <v>37</v>
      </c>
      <c r="C29" s="56"/>
      <c r="D29" s="56"/>
    </row>
    <row r="30" spans="1:4" ht="15.75">
      <c r="A30" s="49">
        <v>25</v>
      </c>
      <c r="B30" s="50" t="s">
        <v>38</v>
      </c>
      <c r="C30" s="56"/>
      <c r="D30" s="56"/>
    </row>
    <row r="31" spans="1:4" ht="15.75">
      <c r="A31" s="49">
        <v>26</v>
      </c>
      <c r="B31" s="50" t="s">
        <v>40</v>
      </c>
      <c r="C31" s="56"/>
      <c r="D31" s="56"/>
    </row>
    <row r="32" spans="1:4" ht="15.75">
      <c r="A32" s="49">
        <v>27</v>
      </c>
      <c r="B32" s="50" t="s">
        <v>42</v>
      </c>
      <c r="C32" s="56"/>
      <c r="D32" s="56"/>
    </row>
    <row r="33" spans="1:4" ht="15.75">
      <c r="A33" s="49">
        <v>28</v>
      </c>
      <c r="B33" s="50" t="s">
        <v>55</v>
      </c>
      <c r="C33" s="56"/>
      <c r="D33" s="56"/>
    </row>
    <row r="34" spans="1:4" ht="15.75">
      <c r="A34" s="49">
        <v>29</v>
      </c>
      <c r="B34" s="50" t="s">
        <v>56</v>
      </c>
      <c r="C34" s="56"/>
      <c r="D34" s="56"/>
    </row>
    <row r="35" spans="1:4" ht="15.75">
      <c r="A35" s="49">
        <v>30</v>
      </c>
      <c r="B35" s="50" t="s">
        <v>65</v>
      </c>
      <c r="C35" s="56"/>
      <c r="D35" s="56"/>
    </row>
    <row r="36" spans="1:4" ht="15.75">
      <c r="A36" s="51"/>
      <c r="B36" s="51" t="s">
        <v>28</v>
      </c>
      <c r="C36" s="57">
        <f>SUM(C6:C35)</f>
        <v>10419.170000000002</v>
      </c>
      <c r="D36" s="57">
        <f>SUM(D6:D35)</f>
        <v>0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3">
      <selection activeCell="C7" sqref="C7:C36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78" t="s">
        <v>85</v>
      </c>
      <c r="B3" s="78"/>
      <c r="C3" s="78"/>
      <c r="D3" s="78"/>
      <c r="E3" s="78"/>
      <c r="F3" s="78"/>
      <c r="G3" s="79"/>
    </row>
    <row r="4" spans="1:7" ht="12.75">
      <c r="A4" s="79"/>
      <c r="B4" s="79"/>
      <c r="C4" s="79"/>
      <c r="D4" s="79"/>
      <c r="E4" s="79"/>
      <c r="F4" s="79"/>
      <c r="G4" s="79"/>
    </row>
    <row r="5" spans="1:6" ht="14.25">
      <c r="A5" s="32"/>
      <c r="B5" s="32"/>
      <c r="C5" s="33"/>
      <c r="D5" s="32"/>
      <c r="E5" s="34"/>
      <c r="F5" s="32"/>
    </row>
    <row r="6" spans="1:6" ht="46.5" customHeight="1">
      <c r="A6" s="44" t="s">
        <v>0</v>
      </c>
      <c r="B6" s="45" t="s">
        <v>1</v>
      </c>
      <c r="C6" s="38" t="s">
        <v>29</v>
      </c>
      <c r="D6" s="38" t="s">
        <v>30</v>
      </c>
      <c r="E6" s="39" t="s">
        <v>31</v>
      </c>
      <c r="F6" s="32"/>
    </row>
    <row r="7" spans="1:9" ht="15.75">
      <c r="A7" s="49">
        <v>1</v>
      </c>
      <c r="B7" s="50" t="s">
        <v>6</v>
      </c>
      <c r="C7" s="6">
        <v>5946.78</v>
      </c>
      <c r="D7" s="6">
        <v>4755.5</v>
      </c>
      <c r="E7" s="7">
        <f>C7+D7</f>
        <v>10702.279999999999</v>
      </c>
      <c r="F7" s="32"/>
      <c r="H7" s="3"/>
      <c r="I7" s="3"/>
    </row>
    <row r="8" spans="1:8" ht="15.75">
      <c r="A8" s="49">
        <v>2</v>
      </c>
      <c r="B8" s="50" t="s">
        <v>7</v>
      </c>
      <c r="C8" s="6">
        <v>3375.33</v>
      </c>
      <c r="D8" s="6">
        <v>2700.13</v>
      </c>
      <c r="E8" s="7">
        <f aca="true" t="shared" si="0" ref="E8:E37">C8+D8</f>
        <v>6075.46</v>
      </c>
      <c r="F8" s="32"/>
      <c r="H8" s="3"/>
    </row>
    <row r="9" spans="1:8" ht="15.75">
      <c r="A9" s="49">
        <v>3</v>
      </c>
      <c r="B9" s="50" t="s">
        <v>8</v>
      </c>
      <c r="C9" s="6">
        <v>4432.19</v>
      </c>
      <c r="D9" s="6">
        <v>3545.92</v>
      </c>
      <c r="E9" s="7">
        <f t="shared" si="0"/>
        <v>7978.11</v>
      </c>
      <c r="F9" s="32"/>
      <c r="H9" s="3"/>
    </row>
    <row r="10" spans="1:8" ht="15.75">
      <c r="A10" s="49">
        <v>4</v>
      </c>
      <c r="B10" s="50" t="s">
        <v>9</v>
      </c>
      <c r="C10" s="6">
        <v>2801.77</v>
      </c>
      <c r="D10" s="6">
        <v>2241.41</v>
      </c>
      <c r="E10" s="7">
        <f t="shared" si="0"/>
        <v>5043.18</v>
      </c>
      <c r="F10" s="32"/>
      <c r="H10" s="3"/>
    </row>
    <row r="11" spans="1:8" ht="15.75">
      <c r="A11" s="49">
        <v>5</v>
      </c>
      <c r="B11" s="50" t="s">
        <v>10</v>
      </c>
      <c r="C11" s="6">
        <v>5589.54</v>
      </c>
      <c r="D11" s="6">
        <v>4471.54</v>
      </c>
      <c r="E11" s="7">
        <f t="shared" si="0"/>
        <v>10061.08</v>
      </c>
      <c r="F11" s="32"/>
      <c r="H11" s="3"/>
    </row>
    <row r="12" spans="1:8" ht="15.75">
      <c r="A12" s="49">
        <v>6</v>
      </c>
      <c r="B12" s="50" t="s">
        <v>54</v>
      </c>
      <c r="C12" s="6">
        <v>7045.15</v>
      </c>
      <c r="D12" s="6">
        <v>5636.48</v>
      </c>
      <c r="E12" s="7">
        <f t="shared" si="0"/>
        <v>12681.63</v>
      </c>
      <c r="F12" s="32"/>
      <c r="H12" s="3"/>
    </row>
    <row r="13" spans="1:8" ht="15.75">
      <c r="A13" s="49">
        <v>7</v>
      </c>
      <c r="B13" s="50" t="s">
        <v>11</v>
      </c>
      <c r="C13" s="6">
        <v>292.67</v>
      </c>
      <c r="D13" s="6">
        <v>234.11</v>
      </c>
      <c r="E13" s="7">
        <f t="shared" si="0"/>
        <v>526.78</v>
      </c>
      <c r="F13" s="32"/>
      <c r="H13" s="3"/>
    </row>
    <row r="14" spans="1:8" ht="15.75">
      <c r="A14" s="49">
        <v>8</v>
      </c>
      <c r="B14" s="50" t="s">
        <v>12</v>
      </c>
      <c r="C14" s="6">
        <v>2676.37</v>
      </c>
      <c r="D14" s="6">
        <v>2141</v>
      </c>
      <c r="E14" s="7">
        <f t="shared" si="0"/>
        <v>4817.37</v>
      </c>
      <c r="F14" s="32"/>
      <c r="H14" s="3"/>
    </row>
    <row r="15" spans="1:8" ht="15.75">
      <c r="A15" s="49">
        <v>9</v>
      </c>
      <c r="B15" s="50" t="s">
        <v>13</v>
      </c>
      <c r="C15" s="6">
        <v>3427.43</v>
      </c>
      <c r="D15" s="6">
        <v>2742.77</v>
      </c>
      <c r="E15" s="7">
        <f t="shared" si="0"/>
        <v>6170.2</v>
      </c>
      <c r="F15" s="32"/>
      <c r="H15" s="3"/>
    </row>
    <row r="16" spans="1:8" ht="15.75">
      <c r="A16" s="49">
        <v>10</v>
      </c>
      <c r="B16" s="50" t="s">
        <v>14</v>
      </c>
      <c r="C16" s="6">
        <v>387.85</v>
      </c>
      <c r="D16" s="6">
        <v>310.31</v>
      </c>
      <c r="E16" s="7">
        <f t="shared" si="0"/>
        <v>698.1600000000001</v>
      </c>
      <c r="F16" s="32"/>
      <c r="H16" s="3"/>
    </row>
    <row r="17" spans="1:8" ht="15.75">
      <c r="A17" s="49">
        <v>11</v>
      </c>
      <c r="B17" s="50" t="s">
        <v>15</v>
      </c>
      <c r="C17" s="6">
        <v>3583.13</v>
      </c>
      <c r="D17" s="6">
        <v>2866.68</v>
      </c>
      <c r="E17" s="7">
        <f t="shared" si="0"/>
        <v>6449.8099999999995</v>
      </c>
      <c r="F17" s="32"/>
      <c r="H17" s="3"/>
    </row>
    <row r="18" spans="1:8" ht="15.75">
      <c r="A18" s="49">
        <v>12</v>
      </c>
      <c r="B18" s="50" t="s">
        <v>16</v>
      </c>
      <c r="C18" s="6">
        <v>4353.97</v>
      </c>
      <c r="D18" s="6">
        <v>3483.02</v>
      </c>
      <c r="E18" s="7">
        <f t="shared" si="0"/>
        <v>7836.99</v>
      </c>
      <c r="F18" s="32"/>
      <c r="H18" s="3"/>
    </row>
    <row r="19" spans="1:8" ht="15.75">
      <c r="A19" s="49">
        <v>13</v>
      </c>
      <c r="B19" s="50" t="s">
        <v>17</v>
      </c>
      <c r="C19" s="6">
        <v>901.49</v>
      </c>
      <c r="D19" s="6">
        <v>721.29</v>
      </c>
      <c r="E19" s="7">
        <f t="shared" si="0"/>
        <v>1622.78</v>
      </c>
      <c r="F19" s="32"/>
      <c r="H19" s="3"/>
    </row>
    <row r="20" spans="1:8" ht="15.75">
      <c r="A20" s="49">
        <v>14</v>
      </c>
      <c r="B20" s="50" t="s">
        <v>18</v>
      </c>
      <c r="C20" s="6">
        <v>2967.61</v>
      </c>
      <c r="D20" s="6">
        <v>2374.01</v>
      </c>
      <c r="E20" s="7">
        <f t="shared" si="0"/>
        <v>5341.620000000001</v>
      </c>
      <c r="F20" s="32"/>
      <c r="H20" s="3"/>
    </row>
    <row r="21" spans="1:8" ht="15.75">
      <c r="A21" s="49">
        <v>15</v>
      </c>
      <c r="B21" s="50" t="s">
        <v>19</v>
      </c>
      <c r="C21" s="6">
        <v>5467.41</v>
      </c>
      <c r="D21" s="6">
        <v>4375.16</v>
      </c>
      <c r="E21" s="7">
        <f t="shared" si="0"/>
        <v>9842.57</v>
      </c>
      <c r="F21" s="32"/>
      <c r="H21" s="3"/>
    </row>
    <row r="22" spans="1:8" ht="15.75">
      <c r="A22" s="49">
        <v>16</v>
      </c>
      <c r="B22" s="50" t="s">
        <v>20</v>
      </c>
      <c r="C22" s="6">
        <v>790.19</v>
      </c>
      <c r="D22" s="6">
        <v>632.14</v>
      </c>
      <c r="E22" s="7">
        <f t="shared" si="0"/>
        <v>1422.33</v>
      </c>
      <c r="F22" s="32"/>
      <c r="H22" s="3"/>
    </row>
    <row r="23" spans="1:8" ht="15.75">
      <c r="A23" s="49">
        <v>17</v>
      </c>
      <c r="B23" s="50" t="s">
        <v>21</v>
      </c>
      <c r="C23" s="6">
        <v>1766.83</v>
      </c>
      <c r="D23" s="6">
        <v>1413.39</v>
      </c>
      <c r="E23" s="7">
        <f t="shared" si="0"/>
        <v>3180.2200000000003</v>
      </c>
      <c r="F23" s="32"/>
      <c r="H23" s="3"/>
    </row>
    <row r="24" spans="1:8" ht="15.75">
      <c r="A24" s="49">
        <v>18</v>
      </c>
      <c r="B24" s="50" t="s">
        <v>22</v>
      </c>
      <c r="C24" s="6">
        <v>5059.62</v>
      </c>
      <c r="D24" s="6">
        <v>4048.61</v>
      </c>
      <c r="E24" s="7">
        <f t="shared" si="0"/>
        <v>9108.23</v>
      </c>
      <c r="F24" s="32"/>
      <c r="H24" s="3"/>
    </row>
    <row r="25" spans="1:8" ht="15.75">
      <c r="A25" s="49">
        <v>19</v>
      </c>
      <c r="B25" s="50" t="s">
        <v>23</v>
      </c>
      <c r="C25" s="6">
        <v>3490.66</v>
      </c>
      <c r="D25" s="6">
        <v>2792.66</v>
      </c>
      <c r="E25" s="7">
        <f t="shared" si="0"/>
        <v>6283.32</v>
      </c>
      <c r="F25" s="32"/>
      <c r="H25" s="3"/>
    </row>
    <row r="26" spans="1:8" ht="15.75">
      <c r="A26" s="49">
        <v>20</v>
      </c>
      <c r="B26" s="50" t="s">
        <v>24</v>
      </c>
      <c r="C26" s="6">
        <v>1096.83</v>
      </c>
      <c r="D26" s="6">
        <v>877.47</v>
      </c>
      <c r="E26" s="7">
        <f t="shared" si="0"/>
        <v>1974.3</v>
      </c>
      <c r="F26" s="32"/>
      <c r="H26" s="3"/>
    </row>
    <row r="27" spans="1:8" ht="15.75">
      <c r="A27" s="49">
        <v>21</v>
      </c>
      <c r="B27" s="50" t="s">
        <v>25</v>
      </c>
      <c r="C27" s="6">
        <v>2116.34</v>
      </c>
      <c r="D27" s="6">
        <v>1693.06</v>
      </c>
      <c r="E27" s="7">
        <f t="shared" si="0"/>
        <v>3809.4</v>
      </c>
      <c r="F27" s="32"/>
      <c r="H27" s="3"/>
    </row>
    <row r="28" spans="1:8" ht="15.75">
      <c r="A28" s="49">
        <v>22</v>
      </c>
      <c r="B28" s="50" t="s">
        <v>26</v>
      </c>
      <c r="C28" s="6">
        <v>8886.07</v>
      </c>
      <c r="D28" s="6">
        <v>7108.34</v>
      </c>
      <c r="E28" s="7">
        <f t="shared" si="0"/>
        <v>15994.41</v>
      </c>
      <c r="F28" s="32"/>
      <c r="H28" s="3"/>
    </row>
    <row r="29" spans="1:8" ht="15.75">
      <c r="A29" s="49">
        <v>23</v>
      </c>
      <c r="B29" s="50" t="s">
        <v>27</v>
      </c>
      <c r="C29" s="6">
        <v>8542.98</v>
      </c>
      <c r="D29" s="6">
        <v>6836.93</v>
      </c>
      <c r="E29" s="7">
        <f t="shared" si="0"/>
        <v>15379.91</v>
      </c>
      <c r="F29" s="32"/>
      <c r="H29" s="3"/>
    </row>
    <row r="30" spans="1:8" ht="15.75">
      <c r="A30" s="49">
        <v>24</v>
      </c>
      <c r="B30" s="50" t="s">
        <v>37</v>
      </c>
      <c r="C30" s="6">
        <v>908.14</v>
      </c>
      <c r="D30" s="6">
        <v>726.52</v>
      </c>
      <c r="E30" s="7">
        <f t="shared" si="0"/>
        <v>1634.6599999999999</v>
      </c>
      <c r="F30" s="32"/>
      <c r="H30" s="3"/>
    </row>
    <row r="31" spans="1:8" ht="15.75">
      <c r="A31" s="49">
        <v>25</v>
      </c>
      <c r="B31" s="50" t="s">
        <v>38</v>
      </c>
      <c r="C31" s="6">
        <v>5865.05</v>
      </c>
      <c r="D31" s="6">
        <v>4691.99</v>
      </c>
      <c r="E31" s="7">
        <f t="shared" si="0"/>
        <v>10557.04</v>
      </c>
      <c r="F31" s="32"/>
      <c r="H31" s="3"/>
    </row>
    <row r="32" spans="1:8" ht="15.75">
      <c r="A32" s="49">
        <v>26</v>
      </c>
      <c r="B32" s="50" t="s">
        <v>40</v>
      </c>
      <c r="C32" s="6">
        <v>1408.34</v>
      </c>
      <c r="D32" s="6">
        <v>1126.66</v>
      </c>
      <c r="E32" s="7">
        <f t="shared" si="0"/>
        <v>2535</v>
      </c>
      <c r="F32" s="32"/>
      <c r="H32" s="3"/>
    </row>
    <row r="33" spans="1:8" ht="15.75">
      <c r="A33" s="49">
        <v>27</v>
      </c>
      <c r="B33" s="50" t="s">
        <v>42</v>
      </c>
      <c r="C33" s="6">
        <v>2213.25</v>
      </c>
      <c r="D33" s="6">
        <v>1770.77</v>
      </c>
      <c r="E33" s="7">
        <f t="shared" si="0"/>
        <v>3984.02</v>
      </c>
      <c r="F33" s="32"/>
      <c r="H33" s="3"/>
    </row>
    <row r="34" spans="1:8" ht="15.75">
      <c r="A34" s="49">
        <v>28</v>
      </c>
      <c r="B34" s="50" t="s">
        <v>55</v>
      </c>
      <c r="C34" s="6">
        <v>216.63</v>
      </c>
      <c r="D34" s="6">
        <v>173.32</v>
      </c>
      <c r="E34" s="7">
        <f t="shared" si="0"/>
        <v>389.95</v>
      </c>
      <c r="F34" s="32"/>
      <c r="H34" s="3"/>
    </row>
    <row r="35" spans="1:8" ht="15.75">
      <c r="A35" s="49">
        <v>29</v>
      </c>
      <c r="B35" s="50" t="s">
        <v>56</v>
      </c>
      <c r="C35" s="6">
        <v>395.71</v>
      </c>
      <c r="D35" s="6">
        <v>316.58</v>
      </c>
      <c r="E35" s="7">
        <f t="shared" si="0"/>
        <v>712.29</v>
      </c>
      <c r="F35" s="32"/>
      <c r="H35" s="3"/>
    </row>
    <row r="36" spans="1:8" ht="15.75">
      <c r="A36" s="49">
        <v>30</v>
      </c>
      <c r="B36" s="50" t="s">
        <v>65</v>
      </c>
      <c r="C36" s="6">
        <v>97.08</v>
      </c>
      <c r="D36" s="6">
        <v>77.67</v>
      </c>
      <c r="E36" s="7">
        <f t="shared" si="0"/>
        <v>174.75</v>
      </c>
      <c r="F36" s="32"/>
      <c r="H36" s="3"/>
    </row>
    <row r="37" spans="1:8" ht="15.75">
      <c r="A37" s="51"/>
      <c r="B37" s="51" t="s">
        <v>28</v>
      </c>
      <c r="C37" s="58">
        <f>SUM(C7:C36)</f>
        <v>96102.40999999999</v>
      </c>
      <c r="D37" s="58">
        <f>SUM(D7:D36)</f>
        <v>76885.44000000002</v>
      </c>
      <c r="E37" s="7">
        <f t="shared" si="0"/>
        <v>172987.85</v>
      </c>
      <c r="F37" s="32"/>
      <c r="H37" s="3"/>
    </row>
    <row r="39" ht="12.75">
      <c r="D39" s="3"/>
    </row>
    <row r="40" spans="3:5" ht="12.75">
      <c r="C40" s="3"/>
      <c r="E40" s="3"/>
    </row>
    <row r="41" spans="4:5" ht="12.75">
      <c r="D41" s="3"/>
      <c r="E41" s="3"/>
    </row>
    <row r="47" ht="12.75">
      <c r="C47" s="3"/>
    </row>
  </sheetData>
  <mergeCells count="1">
    <mergeCell ref="A3:G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1">
      <selection activeCell="D24" sqref="D24"/>
    </sheetView>
  </sheetViews>
  <sheetFormatPr defaultColWidth="9.140625" defaultRowHeight="12.75"/>
  <cols>
    <col min="2" max="2" width="31.28125" style="0" bestFit="1" customWidth="1"/>
    <col min="3" max="3" width="16.28125" style="0" customWidth="1"/>
    <col min="4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78" t="s">
        <v>86</v>
      </c>
      <c r="C2" s="79"/>
      <c r="D2" s="79"/>
      <c r="E2" s="79"/>
      <c r="F2" s="79"/>
      <c r="G2" s="79"/>
      <c r="H2" s="79"/>
      <c r="I2" s="79"/>
      <c r="J2" s="79"/>
      <c r="K2" s="79"/>
    </row>
    <row r="3" spans="2:6" ht="15">
      <c r="B3" s="31"/>
      <c r="C3" s="31"/>
      <c r="D3" s="30"/>
      <c r="E3" s="30"/>
      <c r="F3" s="30"/>
    </row>
    <row r="4" spans="2:6" ht="14.25">
      <c r="B4" s="32"/>
      <c r="C4" s="33"/>
      <c r="D4" s="32"/>
      <c r="E4" s="34"/>
      <c r="F4" s="32"/>
    </row>
    <row r="5" spans="1:6" ht="60">
      <c r="A5" s="44" t="s">
        <v>0</v>
      </c>
      <c r="B5" s="45" t="s">
        <v>1</v>
      </c>
      <c r="C5" s="38" t="s">
        <v>73</v>
      </c>
      <c r="D5" s="38" t="s">
        <v>74</v>
      </c>
      <c r="E5" s="39" t="s">
        <v>71</v>
      </c>
      <c r="F5" s="32"/>
    </row>
    <row r="6" spans="1:6" ht="15.75">
      <c r="A6" s="49">
        <v>1</v>
      </c>
      <c r="B6" s="50" t="s">
        <v>6</v>
      </c>
      <c r="C6" s="40">
        <v>747.06</v>
      </c>
      <c r="D6" s="40">
        <v>626.76</v>
      </c>
      <c r="E6" s="41">
        <f>C6+D6</f>
        <v>1373.82</v>
      </c>
      <c r="F6" s="32"/>
    </row>
    <row r="7" spans="1:6" ht="15.75">
      <c r="A7" s="49">
        <v>2</v>
      </c>
      <c r="B7" s="50" t="s">
        <v>7</v>
      </c>
      <c r="C7" s="6">
        <v>860.42</v>
      </c>
      <c r="D7" s="6">
        <v>688.28</v>
      </c>
      <c r="E7" s="41">
        <f aca="true" t="shared" si="0" ref="E7:E36">C7+D7</f>
        <v>1548.6999999999998</v>
      </c>
      <c r="F7" s="32"/>
    </row>
    <row r="8" spans="1:6" ht="15.75">
      <c r="A8" s="49">
        <v>3</v>
      </c>
      <c r="B8" s="50" t="s">
        <v>8</v>
      </c>
      <c r="C8" s="1"/>
      <c r="D8" s="6"/>
      <c r="E8" s="41">
        <f t="shared" si="0"/>
        <v>0</v>
      </c>
      <c r="F8" s="32"/>
    </row>
    <row r="9" spans="1:6" ht="15.75">
      <c r="A9" s="49">
        <v>4</v>
      </c>
      <c r="B9" s="50" t="s">
        <v>9</v>
      </c>
      <c r="C9" s="6">
        <v>322.91</v>
      </c>
      <c r="D9" s="6">
        <v>258.32</v>
      </c>
      <c r="E9" s="41">
        <f t="shared" si="0"/>
        <v>581.23</v>
      </c>
      <c r="F9" s="32"/>
    </row>
    <row r="10" spans="1:6" ht="15.75">
      <c r="A10" s="49">
        <v>5</v>
      </c>
      <c r="B10" s="50" t="s">
        <v>10</v>
      </c>
      <c r="C10" s="6">
        <v>767.77</v>
      </c>
      <c r="D10" s="6">
        <v>614.22</v>
      </c>
      <c r="E10" s="41">
        <f t="shared" si="0"/>
        <v>1381.99</v>
      </c>
      <c r="F10" s="32"/>
    </row>
    <row r="11" spans="1:6" ht="15.75">
      <c r="A11" s="49">
        <v>6</v>
      </c>
      <c r="B11" s="50" t="s">
        <v>54</v>
      </c>
      <c r="C11" s="6">
        <v>1072.74</v>
      </c>
      <c r="D11" s="6">
        <v>858.21</v>
      </c>
      <c r="E11" s="41">
        <f t="shared" si="0"/>
        <v>1930.95</v>
      </c>
      <c r="F11" s="32"/>
    </row>
    <row r="12" spans="1:6" ht="15.75">
      <c r="A12" s="49">
        <v>7</v>
      </c>
      <c r="B12" s="50" t="s">
        <v>11</v>
      </c>
      <c r="C12" s="6"/>
      <c r="D12" s="6"/>
      <c r="E12" s="41">
        <f t="shared" si="0"/>
        <v>0</v>
      </c>
      <c r="F12" s="32"/>
    </row>
    <row r="13" spans="1:6" ht="15.75">
      <c r="A13" s="49">
        <v>8</v>
      </c>
      <c r="B13" s="50" t="s">
        <v>12</v>
      </c>
      <c r="C13" s="6">
        <v>227.77</v>
      </c>
      <c r="D13" s="6">
        <v>196.29</v>
      </c>
      <c r="E13" s="41">
        <f t="shared" si="0"/>
        <v>424.06</v>
      </c>
      <c r="F13" s="32"/>
    </row>
    <row r="14" spans="1:6" ht="15.75">
      <c r="A14" s="49">
        <v>9</v>
      </c>
      <c r="B14" s="50" t="s">
        <v>13</v>
      </c>
      <c r="C14" s="6">
        <v>796.78</v>
      </c>
      <c r="D14" s="6">
        <v>637.4</v>
      </c>
      <c r="E14" s="41">
        <f t="shared" si="0"/>
        <v>1434.1799999999998</v>
      </c>
      <c r="F14" s="32"/>
    </row>
    <row r="15" spans="1:6" ht="15.75">
      <c r="A15" s="49">
        <v>10</v>
      </c>
      <c r="B15" s="50" t="s">
        <v>14</v>
      </c>
      <c r="C15" s="6">
        <v>312.86</v>
      </c>
      <c r="D15" s="6">
        <v>250.3</v>
      </c>
      <c r="E15" s="41">
        <f t="shared" si="0"/>
        <v>563.1600000000001</v>
      </c>
      <c r="F15" s="32"/>
    </row>
    <row r="16" spans="1:6" ht="15.75">
      <c r="A16" s="49">
        <v>11</v>
      </c>
      <c r="B16" s="50" t="s">
        <v>15</v>
      </c>
      <c r="C16" s="6">
        <v>731.88</v>
      </c>
      <c r="D16" s="6">
        <v>585.53</v>
      </c>
      <c r="E16" s="41">
        <f t="shared" si="0"/>
        <v>1317.4099999999999</v>
      </c>
      <c r="F16" s="32"/>
    </row>
    <row r="17" spans="1:6" ht="15.75">
      <c r="A17" s="49">
        <v>12</v>
      </c>
      <c r="B17" s="50" t="s">
        <v>16</v>
      </c>
      <c r="C17" s="6">
        <v>1058.31</v>
      </c>
      <c r="D17" s="6">
        <v>846.6</v>
      </c>
      <c r="E17" s="41">
        <f t="shared" si="0"/>
        <v>1904.9099999999999</v>
      </c>
      <c r="F17" s="32"/>
    </row>
    <row r="18" spans="1:6" ht="15.75">
      <c r="A18" s="49">
        <v>13</v>
      </c>
      <c r="B18" s="50" t="s">
        <v>17</v>
      </c>
      <c r="C18" s="6">
        <v>155.37</v>
      </c>
      <c r="D18" s="6">
        <v>124.3</v>
      </c>
      <c r="E18" s="41">
        <f t="shared" si="0"/>
        <v>279.67</v>
      </c>
      <c r="F18" s="32"/>
    </row>
    <row r="19" spans="1:6" ht="15.75">
      <c r="A19" s="49">
        <v>14</v>
      </c>
      <c r="B19" s="50" t="s">
        <v>18</v>
      </c>
      <c r="C19" s="6">
        <v>460.43</v>
      </c>
      <c r="D19" s="6">
        <v>368.35</v>
      </c>
      <c r="E19" s="41">
        <f t="shared" si="0"/>
        <v>828.78</v>
      </c>
      <c r="F19" s="32"/>
    </row>
    <row r="20" spans="1:6" ht="15.75">
      <c r="A20" s="49">
        <v>15</v>
      </c>
      <c r="B20" s="50" t="s">
        <v>19</v>
      </c>
      <c r="C20" s="6">
        <v>1480.37</v>
      </c>
      <c r="D20" s="6">
        <v>1184.3</v>
      </c>
      <c r="E20" s="41">
        <f t="shared" si="0"/>
        <v>2664.67</v>
      </c>
      <c r="F20" s="32"/>
    </row>
    <row r="21" spans="1:6" ht="15.75">
      <c r="A21" s="49">
        <v>16</v>
      </c>
      <c r="B21" s="50" t="s">
        <v>20</v>
      </c>
      <c r="C21" s="6"/>
      <c r="D21" s="6"/>
      <c r="E21" s="41">
        <f t="shared" si="0"/>
        <v>0</v>
      </c>
      <c r="F21" s="32"/>
    </row>
    <row r="22" spans="1:6" ht="15.75">
      <c r="A22" s="49">
        <v>17</v>
      </c>
      <c r="B22" s="50" t="s">
        <v>21</v>
      </c>
      <c r="C22" s="6">
        <v>739.82</v>
      </c>
      <c r="D22" s="6">
        <v>591.84</v>
      </c>
      <c r="E22" s="41">
        <f t="shared" si="0"/>
        <v>1331.66</v>
      </c>
      <c r="F22" s="32"/>
    </row>
    <row r="23" spans="1:6" ht="15.75">
      <c r="A23" s="49">
        <v>18</v>
      </c>
      <c r="B23" s="50" t="s">
        <v>22</v>
      </c>
      <c r="C23" s="6">
        <v>563.86</v>
      </c>
      <c r="D23" s="6">
        <v>447.53</v>
      </c>
      <c r="E23" s="41">
        <f t="shared" si="0"/>
        <v>1011.39</v>
      </c>
      <c r="F23" s="32"/>
    </row>
    <row r="24" spans="1:6" ht="15.75">
      <c r="A24" s="49">
        <v>19</v>
      </c>
      <c r="B24" s="50" t="s">
        <v>23</v>
      </c>
      <c r="C24" s="6">
        <v>975.49</v>
      </c>
      <c r="D24" s="6">
        <v>780.36</v>
      </c>
      <c r="E24" s="41">
        <f t="shared" si="0"/>
        <v>1755.85</v>
      </c>
      <c r="F24" s="32"/>
    </row>
    <row r="25" spans="1:6" ht="15.75">
      <c r="A25" s="49">
        <v>20</v>
      </c>
      <c r="B25" s="50" t="s">
        <v>24</v>
      </c>
      <c r="C25" s="6">
        <v>334.08</v>
      </c>
      <c r="D25" s="6">
        <v>267.27</v>
      </c>
      <c r="E25" s="41">
        <f t="shared" si="0"/>
        <v>601.3499999999999</v>
      </c>
      <c r="F25" s="32"/>
    </row>
    <row r="26" spans="1:6" ht="15.75">
      <c r="A26" s="49">
        <v>21</v>
      </c>
      <c r="B26" s="50" t="s">
        <v>25</v>
      </c>
      <c r="C26" s="6">
        <v>456.38</v>
      </c>
      <c r="D26" s="6">
        <v>365.08</v>
      </c>
      <c r="E26" s="41">
        <f t="shared" si="0"/>
        <v>821.46</v>
      </c>
      <c r="F26" s="32"/>
    </row>
    <row r="27" spans="1:6" ht="15.75">
      <c r="A27" s="49">
        <v>22</v>
      </c>
      <c r="B27" s="50" t="s">
        <v>26</v>
      </c>
      <c r="C27" s="6">
        <v>894.05</v>
      </c>
      <c r="D27" s="6">
        <v>715.24</v>
      </c>
      <c r="E27" s="41">
        <f t="shared" si="0"/>
        <v>1609.29</v>
      </c>
      <c r="F27" s="32"/>
    </row>
    <row r="28" spans="1:6" ht="15.75">
      <c r="A28" s="49">
        <v>23</v>
      </c>
      <c r="B28" s="50" t="s">
        <v>27</v>
      </c>
      <c r="C28" s="6">
        <v>2735.55</v>
      </c>
      <c r="D28" s="6">
        <v>2188.51</v>
      </c>
      <c r="E28" s="41">
        <f t="shared" si="0"/>
        <v>4924.06</v>
      </c>
      <c r="F28" s="32"/>
    </row>
    <row r="29" spans="1:6" ht="15.75">
      <c r="A29" s="49">
        <v>24</v>
      </c>
      <c r="B29" s="50" t="s">
        <v>37</v>
      </c>
      <c r="C29" s="6"/>
      <c r="D29" s="6"/>
      <c r="E29" s="41">
        <f t="shared" si="0"/>
        <v>0</v>
      </c>
      <c r="F29" s="32"/>
    </row>
    <row r="30" spans="1:6" ht="15.75">
      <c r="A30" s="49">
        <v>25</v>
      </c>
      <c r="B30" s="50" t="s">
        <v>38</v>
      </c>
      <c r="C30" s="6"/>
      <c r="D30" s="6"/>
      <c r="E30" s="41">
        <f t="shared" si="0"/>
        <v>0</v>
      </c>
      <c r="F30" s="32"/>
    </row>
    <row r="31" spans="1:6" ht="15.75">
      <c r="A31" s="49">
        <v>26</v>
      </c>
      <c r="B31" s="50" t="s">
        <v>40</v>
      </c>
      <c r="C31" s="6">
        <v>468.25</v>
      </c>
      <c r="D31" s="6">
        <v>374.58</v>
      </c>
      <c r="E31" s="41">
        <f t="shared" si="0"/>
        <v>842.8299999999999</v>
      </c>
      <c r="F31" s="32"/>
    </row>
    <row r="32" spans="1:6" ht="15.75">
      <c r="A32" s="49">
        <v>27</v>
      </c>
      <c r="B32" s="50" t="s">
        <v>42</v>
      </c>
      <c r="C32" s="6">
        <v>1004.52</v>
      </c>
      <c r="D32" s="6">
        <v>803.62</v>
      </c>
      <c r="E32" s="41">
        <f t="shared" si="0"/>
        <v>1808.1399999999999</v>
      </c>
      <c r="F32" s="32"/>
    </row>
    <row r="33" spans="1:6" ht="15.75">
      <c r="A33" s="49">
        <v>28</v>
      </c>
      <c r="B33" s="50" t="s">
        <v>55</v>
      </c>
      <c r="C33" s="6"/>
      <c r="D33" s="6"/>
      <c r="E33" s="41">
        <f t="shared" si="0"/>
        <v>0</v>
      </c>
      <c r="F33" s="32"/>
    </row>
    <row r="34" spans="1:6" ht="15.75">
      <c r="A34" s="49">
        <v>29</v>
      </c>
      <c r="B34" s="50" t="s">
        <v>56</v>
      </c>
      <c r="C34" s="6"/>
      <c r="D34" s="6"/>
      <c r="E34" s="41">
        <f t="shared" si="0"/>
        <v>0</v>
      </c>
      <c r="F34" s="32"/>
    </row>
    <row r="35" spans="1:6" ht="15.75">
      <c r="A35" s="49">
        <v>30</v>
      </c>
      <c r="B35" s="50" t="s">
        <v>65</v>
      </c>
      <c r="C35" s="6"/>
      <c r="D35" s="6"/>
      <c r="E35" s="41">
        <f t="shared" si="0"/>
        <v>0</v>
      </c>
      <c r="F35" s="32"/>
    </row>
    <row r="36" spans="1:6" ht="15.75">
      <c r="A36" s="64"/>
      <c r="B36" s="51" t="s">
        <v>28</v>
      </c>
      <c r="C36" s="58">
        <f>SUM(C6:C35)</f>
        <v>17166.67</v>
      </c>
      <c r="D36" s="58">
        <f>SUM(D6:D35)</f>
        <v>13772.890000000003</v>
      </c>
      <c r="E36" s="41">
        <f t="shared" si="0"/>
        <v>30939.56</v>
      </c>
      <c r="F36" s="32"/>
    </row>
    <row r="39" spans="3:5" ht="12.75">
      <c r="C39" s="3"/>
      <c r="D39" s="3"/>
      <c r="E39" s="3"/>
    </row>
    <row r="40" spans="4:5" ht="12.75">
      <c r="D40" s="3"/>
      <c r="E40" s="3"/>
    </row>
    <row r="41" ht="12.75">
      <c r="E41" s="3"/>
    </row>
  </sheetData>
  <mergeCells count="1">
    <mergeCell ref="B2:K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1">
      <selection activeCell="C38" sqref="C38"/>
    </sheetView>
  </sheetViews>
  <sheetFormatPr defaultColWidth="9.140625" defaultRowHeight="12.75"/>
  <cols>
    <col min="2" max="2" width="34.421875" style="0" customWidth="1"/>
    <col min="3" max="5" width="13.140625" style="0" bestFit="1" customWidth="1"/>
  </cols>
  <sheetData>
    <row r="3" spans="1:7" ht="15">
      <c r="A3" s="70" t="s">
        <v>87</v>
      </c>
      <c r="B3" s="70"/>
      <c r="C3" s="70"/>
      <c r="D3" s="70"/>
      <c r="E3" s="70"/>
      <c r="F3" s="70"/>
      <c r="G3" s="70"/>
    </row>
    <row r="4" spans="1:7" ht="14.25">
      <c r="A4" s="32"/>
      <c r="B4" s="32"/>
      <c r="C4" s="34"/>
      <c r="D4" s="1"/>
      <c r="E4" s="1"/>
      <c r="F4" s="32"/>
      <c r="G4" s="32"/>
    </row>
    <row r="5" spans="1:7" ht="30">
      <c r="A5" s="44" t="s">
        <v>0</v>
      </c>
      <c r="B5" s="45" t="s">
        <v>1</v>
      </c>
      <c r="C5" s="39" t="s">
        <v>32</v>
      </c>
      <c r="D5" s="1"/>
      <c r="E5" s="1"/>
      <c r="F5" s="32"/>
      <c r="G5" s="32"/>
    </row>
    <row r="6" spans="1:7" ht="15.75">
      <c r="A6" s="49">
        <v>1</v>
      </c>
      <c r="B6" s="50" t="s">
        <v>6</v>
      </c>
      <c r="C6" s="59">
        <v>31498.84</v>
      </c>
      <c r="D6" s="1"/>
      <c r="E6" s="1"/>
      <c r="F6" s="32"/>
      <c r="G6" s="32"/>
    </row>
    <row r="7" spans="1:7" ht="15.75">
      <c r="A7" s="49">
        <v>2</v>
      </c>
      <c r="B7" s="50" t="s">
        <v>7</v>
      </c>
      <c r="C7" s="59">
        <v>6613.34</v>
      </c>
      <c r="D7" s="1"/>
      <c r="E7" s="1"/>
      <c r="F7" s="32"/>
      <c r="G7" s="32"/>
    </row>
    <row r="8" spans="1:7" ht="15.75">
      <c r="A8" s="49">
        <v>3</v>
      </c>
      <c r="B8" s="50" t="s">
        <v>8</v>
      </c>
      <c r="C8" s="59">
        <v>7651.89</v>
      </c>
      <c r="D8" s="1"/>
      <c r="E8" s="1"/>
      <c r="F8" s="32"/>
      <c r="G8" s="32"/>
    </row>
    <row r="9" spans="1:7" ht="15.75">
      <c r="A9" s="49">
        <v>4</v>
      </c>
      <c r="B9" s="50" t="s">
        <v>9</v>
      </c>
      <c r="C9" s="59">
        <v>18499.86</v>
      </c>
      <c r="D9" s="1"/>
      <c r="E9" s="1"/>
      <c r="F9" s="32"/>
      <c r="G9" s="32"/>
    </row>
    <row r="10" spans="1:7" ht="15.75">
      <c r="A10" s="49">
        <v>5</v>
      </c>
      <c r="B10" s="50" t="s">
        <v>10</v>
      </c>
      <c r="C10" s="59">
        <v>64578.68</v>
      </c>
      <c r="D10" s="1"/>
      <c r="E10" s="1"/>
      <c r="F10" s="32"/>
      <c r="G10" s="32"/>
    </row>
    <row r="11" spans="1:7" ht="15.75">
      <c r="A11" s="49">
        <v>6</v>
      </c>
      <c r="B11" s="50" t="s">
        <v>54</v>
      </c>
      <c r="C11" s="59">
        <v>35108.04</v>
      </c>
      <c r="D11" s="1"/>
      <c r="E11" s="1"/>
      <c r="F11" s="32"/>
      <c r="G11" s="32"/>
    </row>
    <row r="12" spans="1:7" ht="15.75">
      <c r="A12" s="49">
        <v>7</v>
      </c>
      <c r="B12" s="50" t="s">
        <v>11</v>
      </c>
      <c r="C12" s="59">
        <v>91204.26</v>
      </c>
      <c r="D12" s="1"/>
      <c r="E12" s="1"/>
      <c r="F12" s="32"/>
      <c r="G12" s="32"/>
    </row>
    <row r="13" spans="1:7" ht="15.75">
      <c r="A13" s="49">
        <v>8</v>
      </c>
      <c r="B13" s="50" t="s">
        <v>12</v>
      </c>
      <c r="C13" s="59">
        <v>15934.23</v>
      </c>
      <c r="D13" s="1"/>
      <c r="E13" s="1"/>
      <c r="F13" s="32"/>
      <c r="G13" s="32"/>
    </row>
    <row r="14" spans="1:7" ht="15.75">
      <c r="A14" s="49">
        <v>9</v>
      </c>
      <c r="B14" s="50" t="s">
        <v>13</v>
      </c>
      <c r="C14" s="59">
        <v>22184.51</v>
      </c>
      <c r="D14" s="1"/>
      <c r="E14" s="1"/>
      <c r="F14" s="32"/>
      <c r="G14" s="32"/>
    </row>
    <row r="15" spans="1:7" ht="15.75">
      <c r="A15" s="49">
        <v>10</v>
      </c>
      <c r="B15" s="50" t="s">
        <v>14</v>
      </c>
      <c r="C15" s="59">
        <v>4962.16</v>
      </c>
      <c r="D15" s="1"/>
      <c r="E15" s="1"/>
      <c r="F15" s="32"/>
      <c r="G15" s="32"/>
    </row>
    <row r="16" spans="1:7" ht="15.75">
      <c r="A16" s="49">
        <v>11</v>
      </c>
      <c r="B16" s="50" t="s">
        <v>15</v>
      </c>
      <c r="C16" s="59">
        <v>22370.74</v>
      </c>
      <c r="D16" s="1"/>
      <c r="E16" s="1"/>
      <c r="F16" s="32"/>
      <c r="G16" s="32"/>
    </row>
    <row r="17" spans="1:7" ht="15.75">
      <c r="A17" s="49">
        <v>12</v>
      </c>
      <c r="B17" s="50" t="s">
        <v>16</v>
      </c>
      <c r="C17" s="59">
        <v>2645</v>
      </c>
      <c r="D17" s="1"/>
      <c r="E17" s="1"/>
      <c r="F17" s="32"/>
      <c r="G17" s="32"/>
    </row>
    <row r="18" spans="1:7" ht="15.75">
      <c r="A18" s="49">
        <v>13</v>
      </c>
      <c r="B18" s="50" t="s">
        <v>17</v>
      </c>
      <c r="C18" s="59">
        <v>559.29</v>
      </c>
      <c r="D18" s="1"/>
      <c r="E18" s="1"/>
      <c r="F18" s="32"/>
      <c r="G18" s="32"/>
    </row>
    <row r="19" spans="1:7" ht="15.75">
      <c r="A19" s="49">
        <v>14</v>
      </c>
      <c r="B19" s="50" t="s">
        <v>18</v>
      </c>
      <c r="C19" s="59">
        <v>10274.06</v>
      </c>
      <c r="D19" s="1"/>
      <c r="E19" s="1"/>
      <c r="F19" s="32"/>
      <c r="G19" s="32"/>
    </row>
    <row r="20" spans="1:7" ht="15.75">
      <c r="A20" s="49">
        <v>15</v>
      </c>
      <c r="B20" s="50" t="s">
        <v>19</v>
      </c>
      <c r="C20" s="59">
        <v>29832.85</v>
      </c>
      <c r="D20" s="1"/>
      <c r="E20" s="1"/>
      <c r="F20" s="32"/>
      <c r="G20" s="32"/>
    </row>
    <row r="21" spans="1:7" ht="15.75">
      <c r="A21" s="49">
        <v>16</v>
      </c>
      <c r="B21" s="50" t="s">
        <v>20</v>
      </c>
      <c r="C21" s="59">
        <v>1137.92</v>
      </c>
      <c r="D21" s="1"/>
      <c r="E21" s="1"/>
      <c r="F21" s="32"/>
      <c r="G21" s="32"/>
    </row>
    <row r="22" spans="1:7" ht="15.75">
      <c r="A22" s="49">
        <v>17</v>
      </c>
      <c r="B22" s="50" t="s">
        <v>21</v>
      </c>
      <c r="C22" s="59">
        <v>852.7</v>
      </c>
      <c r="D22" s="1"/>
      <c r="E22" s="1"/>
      <c r="F22" s="32"/>
      <c r="G22" s="32"/>
    </row>
    <row r="23" spans="1:7" ht="15.75">
      <c r="A23" s="49">
        <v>18</v>
      </c>
      <c r="B23" s="50" t="s">
        <v>22</v>
      </c>
      <c r="C23" s="59">
        <v>36933.01</v>
      </c>
      <c r="D23" s="1"/>
      <c r="E23" s="1"/>
      <c r="F23" s="32"/>
      <c r="G23" s="32"/>
    </row>
    <row r="24" spans="1:7" ht="15.75">
      <c r="A24" s="49">
        <v>19</v>
      </c>
      <c r="B24" s="50" t="s">
        <v>23</v>
      </c>
      <c r="C24" s="59">
        <v>37165.06</v>
      </c>
      <c r="D24" s="1"/>
      <c r="E24" s="1"/>
      <c r="F24" s="32"/>
      <c r="G24" s="32"/>
    </row>
    <row r="25" spans="1:7" ht="15.75">
      <c r="A25" s="49">
        <v>20</v>
      </c>
      <c r="B25" s="50" t="s">
        <v>24</v>
      </c>
      <c r="C25" s="59">
        <v>6121.58</v>
      </c>
      <c r="D25" s="1"/>
      <c r="E25" s="1"/>
      <c r="F25" s="32"/>
      <c r="G25" s="32"/>
    </row>
    <row r="26" spans="1:7" ht="15.75">
      <c r="A26" s="49">
        <v>21</v>
      </c>
      <c r="B26" s="50" t="s">
        <v>25</v>
      </c>
      <c r="C26" s="59">
        <v>4026.07</v>
      </c>
      <c r="D26" s="1"/>
      <c r="E26" s="1"/>
      <c r="F26" s="32"/>
      <c r="G26" s="32"/>
    </row>
    <row r="27" spans="1:7" ht="15.75">
      <c r="A27" s="49">
        <v>22</v>
      </c>
      <c r="B27" s="50" t="s">
        <v>26</v>
      </c>
      <c r="C27" s="59">
        <v>57690.94</v>
      </c>
      <c r="D27" s="1"/>
      <c r="E27" s="1"/>
      <c r="F27" s="32"/>
      <c r="G27" s="32"/>
    </row>
    <row r="28" spans="1:7" ht="15.75">
      <c r="A28" s="49">
        <v>23</v>
      </c>
      <c r="B28" s="50" t="s">
        <v>27</v>
      </c>
      <c r="C28" s="59">
        <v>15708.43</v>
      </c>
      <c r="D28" s="1"/>
      <c r="E28" s="1"/>
      <c r="F28" s="32"/>
      <c r="G28" s="32"/>
    </row>
    <row r="29" spans="1:7" ht="15.75">
      <c r="A29" s="49">
        <v>24</v>
      </c>
      <c r="B29" s="50" t="s">
        <v>37</v>
      </c>
      <c r="C29" s="59">
        <v>157.68</v>
      </c>
      <c r="D29" s="1"/>
      <c r="E29" s="1"/>
      <c r="F29" s="32"/>
      <c r="G29" s="32"/>
    </row>
    <row r="30" spans="1:7" ht="15.75">
      <c r="A30" s="49">
        <v>25</v>
      </c>
      <c r="B30" s="50" t="s">
        <v>38</v>
      </c>
      <c r="C30" s="59">
        <v>8529.87</v>
      </c>
      <c r="D30" s="1"/>
      <c r="E30" s="1"/>
      <c r="F30" s="32"/>
      <c r="G30" s="32"/>
    </row>
    <row r="31" spans="1:7" ht="15.75">
      <c r="A31" s="49">
        <v>26</v>
      </c>
      <c r="B31" s="50" t="s">
        <v>40</v>
      </c>
      <c r="C31" s="59">
        <v>3744.52</v>
      </c>
      <c r="D31" s="1"/>
      <c r="E31" s="1"/>
      <c r="F31" s="32"/>
      <c r="G31" s="32"/>
    </row>
    <row r="32" spans="1:7" ht="15.75">
      <c r="A32" s="49">
        <v>27</v>
      </c>
      <c r="B32" s="50" t="s">
        <v>42</v>
      </c>
      <c r="C32" s="59">
        <v>1151.26</v>
      </c>
      <c r="D32" s="1"/>
      <c r="E32" s="1"/>
      <c r="F32" s="32"/>
      <c r="G32" s="32"/>
    </row>
    <row r="33" spans="1:7" ht="15.75">
      <c r="A33" s="49">
        <v>28</v>
      </c>
      <c r="B33" s="50" t="s">
        <v>55</v>
      </c>
      <c r="C33" s="59">
        <v>643.04</v>
      </c>
      <c r="D33" s="1"/>
      <c r="E33" s="1"/>
      <c r="F33" s="32"/>
      <c r="G33" s="32"/>
    </row>
    <row r="34" spans="1:7" ht="15.75">
      <c r="A34" s="49">
        <v>29</v>
      </c>
      <c r="B34" s="50" t="s">
        <v>56</v>
      </c>
      <c r="C34" s="59">
        <v>2546.54</v>
      </c>
      <c r="D34" s="1"/>
      <c r="E34" s="1"/>
      <c r="F34" s="32"/>
      <c r="G34" s="32"/>
    </row>
    <row r="35" spans="1:7" ht="15.75">
      <c r="A35" s="49">
        <v>30</v>
      </c>
      <c r="B35" s="50" t="s">
        <v>65</v>
      </c>
      <c r="C35" s="59">
        <v>1497.86</v>
      </c>
      <c r="D35" s="1"/>
      <c r="E35" s="1"/>
      <c r="F35" s="32"/>
      <c r="G35" s="32"/>
    </row>
    <row r="36" spans="1:7" ht="15.75">
      <c r="A36" s="51"/>
      <c r="B36" s="51" t="s">
        <v>28</v>
      </c>
      <c r="C36" s="7">
        <f>SUM(C6:C35)</f>
        <v>541824.23</v>
      </c>
      <c r="D36" s="1"/>
      <c r="E36" s="1"/>
      <c r="F36" s="32"/>
      <c r="G36" s="32"/>
    </row>
    <row r="37" spans="1:7" ht="14.25">
      <c r="A37" s="32"/>
      <c r="B37" s="32"/>
      <c r="C37" s="34"/>
      <c r="D37" s="1"/>
      <c r="E37" s="1"/>
      <c r="F37" s="32"/>
      <c r="G37" s="32"/>
    </row>
    <row r="38" spans="1:7" ht="14.25">
      <c r="A38" s="32"/>
      <c r="B38" s="32"/>
      <c r="C38" s="66"/>
      <c r="D38" s="1"/>
      <c r="E38" s="32"/>
      <c r="F38" s="32"/>
      <c r="G38" s="32"/>
    </row>
    <row r="39" spans="3:4" ht="12.75">
      <c r="C39" s="3"/>
      <c r="D39" s="3"/>
    </row>
    <row r="40" spans="2:4" ht="12.75">
      <c r="B40" s="3"/>
      <c r="C40" s="3"/>
      <c r="D40" s="5"/>
    </row>
    <row r="41" spans="2:4" ht="12.75">
      <c r="B41" s="3"/>
      <c r="C41" s="3"/>
      <c r="D41" s="3"/>
    </row>
    <row r="42" spans="3:4" ht="12.75">
      <c r="C42" s="3"/>
      <c r="D42" s="3"/>
    </row>
    <row r="44" spans="3:4" ht="12.75">
      <c r="C44" s="3"/>
      <c r="D44" s="3"/>
    </row>
    <row r="45" ht="12.75">
      <c r="D45" s="3"/>
    </row>
  </sheetData>
  <printOptions/>
  <pageMargins left="0.75" right="0.75" top="1" bottom="1" header="0.5" footer="0.5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37"/>
  <sheetViews>
    <sheetView workbookViewId="0" topLeftCell="A1">
      <selection activeCell="C26" sqref="C26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80" t="s">
        <v>88</v>
      </c>
      <c r="B4" s="80"/>
      <c r="C4" s="80"/>
      <c r="D4" s="80"/>
      <c r="E4" s="80"/>
      <c r="F4" s="80"/>
      <c r="G4" s="80"/>
      <c r="H4" s="80"/>
    </row>
    <row r="5" spans="1:8" ht="14.25">
      <c r="A5" s="32"/>
      <c r="B5" s="32"/>
      <c r="C5" s="32"/>
      <c r="D5" s="35"/>
      <c r="E5" s="32"/>
      <c r="F5" s="32"/>
      <c r="G5" s="32"/>
      <c r="H5" s="32"/>
    </row>
    <row r="6" spans="1:8" ht="30">
      <c r="A6" s="44" t="s">
        <v>0</v>
      </c>
      <c r="B6" s="45" t="s">
        <v>1</v>
      </c>
      <c r="C6" s="39" t="s">
        <v>59</v>
      </c>
      <c r="D6" s="35"/>
      <c r="E6" s="32"/>
      <c r="F6" s="32"/>
      <c r="G6" s="32"/>
      <c r="H6" s="32"/>
    </row>
    <row r="7" spans="1:8" ht="15.75">
      <c r="A7" s="49">
        <v>1</v>
      </c>
      <c r="B7" s="50" t="s">
        <v>6</v>
      </c>
      <c r="C7" s="6">
        <v>38957.18</v>
      </c>
      <c r="D7" s="32"/>
      <c r="E7" s="32"/>
      <c r="F7" s="32"/>
      <c r="G7" s="32"/>
      <c r="H7" s="32"/>
    </row>
    <row r="8" spans="1:8" ht="15.75">
      <c r="A8" s="49">
        <v>2</v>
      </c>
      <c r="B8" s="50" t="s">
        <v>7</v>
      </c>
      <c r="C8" s="6">
        <v>3317.46</v>
      </c>
      <c r="D8" s="32"/>
      <c r="E8" s="32"/>
      <c r="F8" s="32"/>
      <c r="G8" s="32"/>
      <c r="H8" s="32"/>
    </row>
    <row r="9" spans="1:3" ht="15.75">
      <c r="A9" s="49">
        <v>3</v>
      </c>
      <c r="B9" s="50" t="s">
        <v>8</v>
      </c>
      <c r="C9" s="6">
        <v>1215.22</v>
      </c>
    </row>
    <row r="10" spans="1:3" ht="15.75">
      <c r="A10" s="49">
        <v>4</v>
      </c>
      <c r="B10" s="50" t="s">
        <v>9</v>
      </c>
      <c r="C10" s="6">
        <v>6209.94</v>
      </c>
    </row>
    <row r="11" spans="1:3" ht="15.75">
      <c r="A11" s="49">
        <v>5</v>
      </c>
      <c r="B11" s="50" t="s">
        <v>10</v>
      </c>
      <c r="C11" s="6">
        <v>27811.34</v>
      </c>
    </row>
    <row r="12" spans="1:3" ht="15.75">
      <c r="A12" s="49">
        <v>6</v>
      </c>
      <c r="B12" s="50" t="s">
        <v>54</v>
      </c>
      <c r="C12" s="6">
        <v>9613.12</v>
      </c>
    </row>
    <row r="13" spans="1:3" ht="15.75">
      <c r="A13" s="49">
        <v>7</v>
      </c>
      <c r="B13" s="50" t="s">
        <v>11</v>
      </c>
      <c r="C13" s="6">
        <v>30740.41</v>
      </c>
    </row>
    <row r="14" spans="1:3" ht="15.75">
      <c r="A14" s="49">
        <v>8</v>
      </c>
      <c r="B14" s="50" t="s">
        <v>12</v>
      </c>
      <c r="C14" s="6">
        <v>15073.81</v>
      </c>
    </row>
    <row r="15" spans="1:3" ht="15.75">
      <c r="A15" s="49">
        <v>9</v>
      </c>
      <c r="B15" s="50" t="s">
        <v>13</v>
      </c>
      <c r="C15" s="6">
        <v>12830.03</v>
      </c>
    </row>
    <row r="16" spans="1:3" ht="15.75">
      <c r="A16" s="49">
        <v>10</v>
      </c>
      <c r="B16" s="50" t="s">
        <v>14</v>
      </c>
      <c r="C16" s="6">
        <v>2995.45</v>
      </c>
    </row>
    <row r="17" spans="1:3" ht="15.75">
      <c r="A17" s="49">
        <v>11</v>
      </c>
      <c r="B17" s="50" t="s">
        <v>15</v>
      </c>
      <c r="C17" s="6">
        <v>7587.14</v>
      </c>
    </row>
    <row r="18" spans="1:3" ht="15.75">
      <c r="A18" s="49">
        <v>12</v>
      </c>
      <c r="B18" s="50" t="s">
        <v>16</v>
      </c>
      <c r="C18" s="6"/>
    </row>
    <row r="19" spans="1:3" ht="15.75">
      <c r="A19" s="49">
        <v>13</v>
      </c>
      <c r="B19" s="50" t="s">
        <v>17</v>
      </c>
      <c r="C19" s="6"/>
    </row>
    <row r="20" spans="1:3" ht="15.75">
      <c r="A20" s="49">
        <v>14</v>
      </c>
      <c r="B20" s="50" t="s">
        <v>18</v>
      </c>
      <c r="C20" s="6">
        <v>9410.98</v>
      </c>
    </row>
    <row r="21" spans="1:3" ht="15.75">
      <c r="A21" s="49">
        <v>15</v>
      </c>
      <c r="B21" s="50" t="s">
        <v>19</v>
      </c>
      <c r="C21" s="6">
        <v>9819.58</v>
      </c>
    </row>
    <row r="22" spans="1:3" ht="15.75">
      <c r="A22" s="49">
        <v>16</v>
      </c>
      <c r="B22" s="50" t="s">
        <v>20</v>
      </c>
      <c r="C22" s="6">
        <v>1090.44</v>
      </c>
    </row>
    <row r="23" spans="1:3" ht="15.75">
      <c r="A23" s="49">
        <v>17</v>
      </c>
      <c r="B23" s="50" t="s">
        <v>21</v>
      </c>
      <c r="C23" s="6">
        <v>1696.61</v>
      </c>
    </row>
    <row r="24" spans="1:3" ht="15.75">
      <c r="A24" s="49">
        <v>18</v>
      </c>
      <c r="B24" s="50" t="s">
        <v>22</v>
      </c>
      <c r="C24" s="6">
        <v>12852.98</v>
      </c>
    </row>
    <row r="25" spans="1:3" ht="15.75">
      <c r="A25" s="49">
        <v>19</v>
      </c>
      <c r="B25" s="50" t="s">
        <v>23</v>
      </c>
      <c r="C25" s="6">
        <v>20700.45</v>
      </c>
    </row>
    <row r="26" spans="1:3" ht="15.75">
      <c r="A26" s="49">
        <v>20</v>
      </c>
      <c r="B26" s="50" t="s">
        <v>24</v>
      </c>
      <c r="C26" s="6">
        <v>1196.23</v>
      </c>
    </row>
    <row r="27" spans="1:3" ht="15.75">
      <c r="A27" s="49">
        <v>21</v>
      </c>
      <c r="B27" s="50" t="s">
        <v>25</v>
      </c>
      <c r="C27" s="6"/>
    </row>
    <row r="28" spans="1:3" ht="15.75">
      <c r="A28" s="49">
        <v>22</v>
      </c>
      <c r="B28" s="50" t="s">
        <v>26</v>
      </c>
      <c r="C28" s="6">
        <v>20815.88</v>
      </c>
    </row>
    <row r="29" spans="1:3" ht="15.75">
      <c r="A29" s="49">
        <v>23</v>
      </c>
      <c r="B29" s="50" t="s">
        <v>27</v>
      </c>
      <c r="C29" s="6">
        <v>886.7</v>
      </c>
    </row>
    <row r="30" spans="1:3" ht="15.75">
      <c r="A30" s="49">
        <v>24</v>
      </c>
      <c r="B30" s="50" t="s">
        <v>37</v>
      </c>
      <c r="C30" s="6"/>
    </row>
    <row r="31" spans="1:3" ht="15.75">
      <c r="A31" s="49">
        <v>25</v>
      </c>
      <c r="B31" s="50" t="s">
        <v>38</v>
      </c>
      <c r="C31" s="6">
        <v>3986.95</v>
      </c>
    </row>
    <row r="32" spans="1:3" ht="15.75">
      <c r="A32" s="49">
        <v>26</v>
      </c>
      <c r="B32" s="50" t="s">
        <v>40</v>
      </c>
      <c r="C32" s="6"/>
    </row>
    <row r="33" spans="1:3" ht="15.75">
      <c r="A33" s="49">
        <v>27</v>
      </c>
      <c r="B33" s="50" t="s">
        <v>42</v>
      </c>
      <c r="C33" s="6"/>
    </row>
    <row r="34" spans="1:3" ht="15.75">
      <c r="A34" s="49">
        <v>28</v>
      </c>
      <c r="B34" s="50" t="s">
        <v>55</v>
      </c>
      <c r="C34" s="6"/>
    </row>
    <row r="35" spans="1:3" ht="15.75">
      <c r="A35" s="49">
        <v>29</v>
      </c>
      <c r="B35" s="50" t="s">
        <v>56</v>
      </c>
      <c r="C35" s="6">
        <v>1801.44</v>
      </c>
    </row>
    <row r="36" spans="1:3" ht="15.75">
      <c r="A36" s="49">
        <v>30</v>
      </c>
      <c r="B36" s="50" t="s">
        <v>65</v>
      </c>
      <c r="C36" s="6"/>
    </row>
    <row r="37" spans="1:3" ht="15.75">
      <c r="A37" s="51"/>
      <c r="B37" s="51" t="s">
        <v>28</v>
      </c>
      <c r="C37" s="57">
        <f>SUM(C7:C36)</f>
        <v>240609.34000000008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39"/>
  <sheetViews>
    <sheetView workbookViewId="0" topLeftCell="A1">
      <selection activeCell="C45" sqref="C45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57421875" style="0" customWidth="1"/>
    <col min="5" max="5" width="16.140625" style="0" bestFit="1" customWidth="1"/>
  </cols>
  <sheetData>
    <row r="3" spans="1:7" ht="12.75" customHeight="1">
      <c r="A3" s="80" t="s">
        <v>89</v>
      </c>
      <c r="B3" s="80"/>
      <c r="C3" s="80"/>
      <c r="D3" s="80"/>
      <c r="E3" s="80"/>
      <c r="F3" s="80"/>
      <c r="G3" s="80"/>
    </row>
    <row r="4" spans="1:7" ht="15">
      <c r="A4" s="81"/>
      <c r="B4" s="81"/>
      <c r="C4" s="37" t="s">
        <v>33</v>
      </c>
      <c r="D4" s="1"/>
      <c r="E4" s="32"/>
      <c r="F4" s="32"/>
      <c r="G4" s="32"/>
    </row>
    <row r="5" spans="1:7" ht="15.75">
      <c r="A5" s="44" t="s">
        <v>0</v>
      </c>
      <c r="B5" s="45" t="s">
        <v>1</v>
      </c>
      <c r="C5" s="38" t="s">
        <v>34</v>
      </c>
      <c r="D5" s="38" t="s">
        <v>35</v>
      </c>
      <c r="E5" s="39" t="s">
        <v>36</v>
      </c>
      <c r="F5" s="32"/>
      <c r="G5" s="32"/>
    </row>
    <row r="6" spans="1:7" ht="15.75">
      <c r="A6" s="49">
        <v>1</v>
      </c>
      <c r="B6" s="50" t="s">
        <v>6</v>
      </c>
      <c r="C6" s="6">
        <v>17183.78</v>
      </c>
      <c r="D6" s="6">
        <v>27671.15</v>
      </c>
      <c r="E6" s="7">
        <f>C6+D6</f>
        <v>44854.93</v>
      </c>
      <c r="F6" s="32"/>
      <c r="G6" s="32"/>
    </row>
    <row r="7" spans="1:7" ht="15.75">
      <c r="A7" s="49">
        <v>2</v>
      </c>
      <c r="B7" s="50" t="s">
        <v>7</v>
      </c>
      <c r="C7" s="6">
        <v>1467.26</v>
      </c>
      <c r="D7" s="6">
        <v>2367.19</v>
      </c>
      <c r="E7" s="7">
        <f aca="true" t="shared" si="0" ref="E7:E36">C7+D7</f>
        <v>3834.45</v>
      </c>
      <c r="F7" s="32"/>
      <c r="G7" s="32"/>
    </row>
    <row r="8" spans="1:7" ht="15.75">
      <c r="A8" s="49">
        <v>3</v>
      </c>
      <c r="B8" s="50" t="s">
        <v>8</v>
      </c>
      <c r="C8" s="6">
        <v>1477.63</v>
      </c>
      <c r="D8" s="6">
        <v>3833.94</v>
      </c>
      <c r="E8" s="7">
        <f t="shared" si="0"/>
        <v>5311.57</v>
      </c>
      <c r="F8" s="32"/>
      <c r="G8" s="32"/>
    </row>
    <row r="9" spans="1:7" ht="15.75">
      <c r="A9" s="49">
        <v>4</v>
      </c>
      <c r="B9" s="50" t="s">
        <v>9</v>
      </c>
      <c r="C9" s="6">
        <v>11554.5</v>
      </c>
      <c r="D9" s="6">
        <v>15249.36</v>
      </c>
      <c r="E9" s="7">
        <f t="shared" si="0"/>
        <v>26803.86</v>
      </c>
      <c r="F9" s="32"/>
      <c r="G9" s="32"/>
    </row>
    <row r="10" spans="1:7" ht="15.75">
      <c r="A10" s="49">
        <v>5</v>
      </c>
      <c r="B10" s="50" t="s">
        <v>10</v>
      </c>
      <c r="C10" s="6">
        <v>26731.11</v>
      </c>
      <c r="D10" s="6">
        <v>40479.09</v>
      </c>
      <c r="E10" s="7">
        <f t="shared" si="0"/>
        <v>67210.2</v>
      </c>
      <c r="F10" s="32"/>
      <c r="G10" s="32"/>
    </row>
    <row r="11" spans="1:7" ht="15.75">
      <c r="A11" s="49">
        <v>6</v>
      </c>
      <c r="B11" s="50" t="s">
        <v>54</v>
      </c>
      <c r="C11" s="6">
        <v>14217.83</v>
      </c>
      <c r="D11" s="6">
        <v>21240.01</v>
      </c>
      <c r="E11" s="7">
        <f t="shared" si="0"/>
        <v>35457.84</v>
      </c>
      <c r="F11" s="32"/>
      <c r="G11" s="32"/>
    </row>
    <row r="12" spans="1:7" ht="15.75">
      <c r="A12" s="49">
        <v>7</v>
      </c>
      <c r="B12" s="50" t="s">
        <v>11</v>
      </c>
      <c r="C12" s="6">
        <v>34678.55</v>
      </c>
      <c r="D12" s="6">
        <v>65430.57</v>
      </c>
      <c r="E12" s="7">
        <f t="shared" si="0"/>
        <v>100109.12</v>
      </c>
      <c r="F12" s="32"/>
      <c r="G12" s="32"/>
    </row>
    <row r="13" spans="1:7" ht="15.75">
      <c r="A13" s="49">
        <v>8</v>
      </c>
      <c r="B13" s="50" t="s">
        <v>12</v>
      </c>
      <c r="C13" s="6">
        <v>4998.27</v>
      </c>
      <c r="D13" s="6">
        <v>13676.74</v>
      </c>
      <c r="E13" s="7">
        <f t="shared" si="0"/>
        <v>18675.010000000002</v>
      </c>
      <c r="F13" s="32"/>
      <c r="G13" s="32"/>
    </row>
    <row r="14" spans="1:7" ht="15.75">
      <c r="A14" s="49">
        <v>9</v>
      </c>
      <c r="B14" s="50" t="s">
        <v>13</v>
      </c>
      <c r="C14" s="6">
        <v>7460.96</v>
      </c>
      <c r="D14" s="6">
        <v>13773.55</v>
      </c>
      <c r="E14" s="7">
        <f t="shared" si="0"/>
        <v>21234.51</v>
      </c>
      <c r="F14" s="32"/>
      <c r="G14" s="32"/>
    </row>
    <row r="15" spans="1:7" ht="15.75">
      <c r="A15" s="49">
        <v>10</v>
      </c>
      <c r="B15" s="50" t="s">
        <v>14</v>
      </c>
      <c r="C15" s="6">
        <v>1418.87</v>
      </c>
      <c r="D15" s="6">
        <v>193.66</v>
      </c>
      <c r="E15" s="7">
        <f t="shared" si="0"/>
        <v>1612.53</v>
      </c>
      <c r="F15" s="32"/>
      <c r="G15" s="32"/>
    </row>
    <row r="16" spans="1:7" ht="15.75">
      <c r="A16" s="49">
        <v>11</v>
      </c>
      <c r="B16" s="50" t="s">
        <v>15</v>
      </c>
      <c r="C16" s="6">
        <v>6058.02</v>
      </c>
      <c r="D16" s="6">
        <v>18206.65</v>
      </c>
      <c r="E16" s="7">
        <f t="shared" si="0"/>
        <v>24264.670000000002</v>
      </c>
      <c r="F16" s="32"/>
      <c r="G16" s="32"/>
    </row>
    <row r="17" spans="1:7" ht="15.75">
      <c r="A17" s="49">
        <v>12</v>
      </c>
      <c r="B17" s="50" t="s">
        <v>16</v>
      </c>
      <c r="C17" s="6"/>
      <c r="D17" s="6"/>
      <c r="E17" s="7">
        <f t="shared" si="0"/>
        <v>0</v>
      </c>
      <c r="F17" s="32"/>
      <c r="G17" s="32"/>
    </row>
    <row r="18" spans="1:7" ht="15.75">
      <c r="A18" s="49">
        <v>13</v>
      </c>
      <c r="B18" s="50" t="s">
        <v>17</v>
      </c>
      <c r="C18" s="6"/>
      <c r="D18" s="6"/>
      <c r="E18" s="7">
        <f t="shared" si="0"/>
        <v>0</v>
      </c>
      <c r="F18" s="32"/>
      <c r="G18" s="32"/>
    </row>
    <row r="19" spans="1:7" ht="15.75">
      <c r="A19" s="49">
        <v>14</v>
      </c>
      <c r="B19" s="50" t="s">
        <v>18</v>
      </c>
      <c r="C19" s="6">
        <v>4527.52</v>
      </c>
      <c r="D19" s="6">
        <v>7859.39</v>
      </c>
      <c r="E19" s="7">
        <f t="shared" si="0"/>
        <v>12386.91</v>
      </c>
      <c r="F19" s="32"/>
      <c r="G19" s="32"/>
    </row>
    <row r="20" spans="1:7" ht="15.75">
      <c r="A20" s="49">
        <v>15</v>
      </c>
      <c r="B20" s="50" t="s">
        <v>19</v>
      </c>
      <c r="C20" s="6">
        <v>14498.87</v>
      </c>
      <c r="D20" s="6">
        <v>23719.47</v>
      </c>
      <c r="E20" s="7">
        <f t="shared" si="0"/>
        <v>38218.340000000004</v>
      </c>
      <c r="F20" s="32"/>
      <c r="G20" s="32"/>
    </row>
    <row r="21" spans="1:7" ht="15.75">
      <c r="A21" s="49">
        <v>16</v>
      </c>
      <c r="B21" s="50" t="s">
        <v>20</v>
      </c>
      <c r="C21" s="6"/>
      <c r="D21" s="6"/>
      <c r="E21" s="7">
        <f t="shared" si="0"/>
        <v>0</v>
      </c>
      <c r="F21" s="32"/>
      <c r="G21" s="32"/>
    </row>
    <row r="22" spans="1:7" ht="15.75">
      <c r="A22" s="49">
        <v>17</v>
      </c>
      <c r="B22" s="50" t="s">
        <v>21</v>
      </c>
      <c r="C22" s="6"/>
      <c r="D22" s="6"/>
      <c r="E22" s="7">
        <f t="shared" si="0"/>
        <v>0</v>
      </c>
      <c r="F22" s="32"/>
      <c r="G22" s="32"/>
    </row>
    <row r="23" spans="1:7" ht="15.75">
      <c r="A23" s="49">
        <v>18</v>
      </c>
      <c r="B23" s="50" t="s">
        <v>22</v>
      </c>
      <c r="C23" s="6">
        <v>9085.88</v>
      </c>
      <c r="D23" s="6">
        <v>14334.24</v>
      </c>
      <c r="E23" s="7">
        <f t="shared" si="0"/>
        <v>23420.12</v>
      </c>
      <c r="F23" s="32"/>
      <c r="G23" s="32"/>
    </row>
    <row r="24" spans="1:7" ht="15.75">
      <c r="A24" s="49">
        <v>19</v>
      </c>
      <c r="B24" s="50" t="s">
        <v>23</v>
      </c>
      <c r="C24" s="6">
        <v>7785.72</v>
      </c>
      <c r="D24" s="6">
        <v>18066.19</v>
      </c>
      <c r="E24" s="7">
        <f t="shared" si="0"/>
        <v>25851.91</v>
      </c>
      <c r="F24" s="32"/>
      <c r="G24" s="32"/>
    </row>
    <row r="25" spans="1:7" ht="15.75">
      <c r="A25" s="49">
        <v>20</v>
      </c>
      <c r="B25" s="50" t="s">
        <v>24</v>
      </c>
      <c r="C25" s="6">
        <v>1637.74</v>
      </c>
      <c r="D25" s="6">
        <v>2180.78</v>
      </c>
      <c r="E25" s="7">
        <f t="shared" si="0"/>
        <v>3818.5200000000004</v>
      </c>
      <c r="F25" s="32"/>
      <c r="G25" s="32"/>
    </row>
    <row r="26" spans="1:7" ht="15.75">
      <c r="A26" s="49">
        <v>21</v>
      </c>
      <c r="B26" s="50" t="s">
        <v>25</v>
      </c>
      <c r="C26" s="6"/>
      <c r="D26" s="6"/>
      <c r="E26" s="7">
        <f t="shared" si="0"/>
        <v>0</v>
      </c>
      <c r="F26" s="32"/>
      <c r="G26" s="32"/>
    </row>
    <row r="27" spans="1:7" ht="15.75">
      <c r="A27" s="49">
        <v>22</v>
      </c>
      <c r="B27" s="50" t="s">
        <v>26</v>
      </c>
      <c r="C27" s="6">
        <v>16646.16</v>
      </c>
      <c r="D27" s="6">
        <v>33049.04</v>
      </c>
      <c r="E27" s="7">
        <f t="shared" si="0"/>
        <v>49695.2</v>
      </c>
      <c r="F27" s="32"/>
      <c r="G27" s="32"/>
    </row>
    <row r="28" spans="1:7" ht="15.75">
      <c r="A28" s="49">
        <v>23</v>
      </c>
      <c r="B28" s="50" t="s">
        <v>27</v>
      </c>
      <c r="C28" s="6">
        <v>775.15</v>
      </c>
      <c r="D28" s="6">
        <v>1981.22</v>
      </c>
      <c r="E28" s="7">
        <f t="shared" si="0"/>
        <v>2756.37</v>
      </c>
      <c r="F28" s="32"/>
      <c r="G28" s="32"/>
    </row>
    <row r="29" spans="1:7" ht="15.75">
      <c r="A29" s="49">
        <v>24</v>
      </c>
      <c r="B29" s="50" t="s">
        <v>37</v>
      </c>
      <c r="C29" s="6">
        <v>50.86</v>
      </c>
      <c r="D29" s="6">
        <v>850.72</v>
      </c>
      <c r="E29" s="7">
        <f t="shared" si="0"/>
        <v>901.58</v>
      </c>
      <c r="F29" s="32"/>
      <c r="G29" s="32"/>
    </row>
    <row r="30" spans="1:7" ht="15.75">
      <c r="A30" s="49">
        <v>25</v>
      </c>
      <c r="B30" s="50" t="s">
        <v>38</v>
      </c>
      <c r="C30" s="6">
        <v>5619.52</v>
      </c>
      <c r="D30" s="6">
        <v>9416.29</v>
      </c>
      <c r="E30" s="7">
        <f t="shared" si="0"/>
        <v>15035.810000000001</v>
      </c>
      <c r="F30" s="32"/>
      <c r="G30" s="32"/>
    </row>
    <row r="31" spans="1:7" ht="15.75">
      <c r="A31" s="49">
        <v>26</v>
      </c>
      <c r="B31" s="50" t="s">
        <v>40</v>
      </c>
      <c r="C31" s="6"/>
      <c r="D31" s="6"/>
      <c r="E31" s="7">
        <f t="shared" si="0"/>
        <v>0</v>
      </c>
      <c r="F31" s="32"/>
      <c r="G31" s="32"/>
    </row>
    <row r="32" spans="1:7" ht="15.75">
      <c r="A32" s="49">
        <v>27</v>
      </c>
      <c r="B32" s="50" t="s">
        <v>42</v>
      </c>
      <c r="C32" s="6"/>
      <c r="D32" s="6"/>
      <c r="E32" s="7">
        <f t="shared" si="0"/>
        <v>0</v>
      </c>
      <c r="F32" s="32"/>
      <c r="G32" s="32"/>
    </row>
    <row r="33" spans="1:7" ht="15.75">
      <c r="A33" s="49">
        <v>28</v>
      </c>
      <c r="B33" s="50" t="s">
        <v>55</v>
      </c>
      <c r="C33" s="6"/>
      <c r="D33" s="6"/>
      <c r="E33" s="7">
        <f t="shared" si="0"/>
        <v>0</v>
      </c>
      <c r="F33" s="32"/>
      <c r="G33" s="32"/>
    </row>
    <row r="34" spans="1:7" ht="15.75">
      <c r="A34" s="49">
        <v>29</v>
      </c>
      <c r="B34" s="50" t="s">
        <v>56</v>
      </c>
      <c r="C34" s="6">
        <v>1136.09</v>
      </c>
      <c r="D34" s="6">
        <v>5604.72</v>
      </c>
      <c r="E34" s="7">
        <f t="shared" si="0"/>
        <v>6740.81</v>
      </c>
      <c r="F34" s="32"/>
      <c r="G34" s="32"/>
    </row>
    <row r="35" spans="1:7" ht="15.75">
      <c r="A35" s="49">
        <v>30</v>
      </c>
      <c r="B35" s="50" t="s">
        <v>65</v>
      </c>
      <c r="C35" s="6"/>
      <c r="D35" s="6"/>
      <c r="E35" s="7">
        <f t="shared" si="0"/>
        <v>0</v>
      </c>
      <c r="F35" s="32"/>
      <c r="G35" s="32"/>
    </row>
    <row r="36" spans="1:7" ht="15.75">
      <c r="A36" s="51"/>
      <c r="B36" s="51" t="s">
        <v>28</v>
      </c>
      <c r="C36" s="6">
        <f>SUM(C6:C35)</f>
        <v>189010.28999999998</v>
      </c>
      <c r="D36" s="6">
        <f>SUM(D6:D35)</f>
        <v>339183.9699999999</v>
      </c>
      <c r="E36" s="7">
        <f t="shared" si="0"/>
        <v>528194.2599999999</v>
      </c>
      <c r="F36" s="32"/>
      <c r="G36" s="32"/>
    </row>
    <row r="37" spans="1:7" ht="14.25">
      <c r="A37" s="32"/>
      <c r="B37" s="32"/>
      <c r="C37" s="32"/>
      <c r="D37" s="32"/>
      <c r="E37" s="1"/>
      <c r="F37" s="32"/>
      <c r="G37" s="32"/>
    </row>
    <row r="38" spans="1:7" ht="14.25">
      <c r="A38" s="32"/>
      <c r="B38" s="32"/>
      <c r="C38" s="32"/>
      <c r="D38" s="32"/>
      <c r="E38" s="32"/>
      <c r="F38" s="32"/>
      <c r="G38" s="32"/>
    </row>
    <row r="39" ht="12.75">
      <c r="E39" s="3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1">
      <selection activeCell="G17" sqref="G16:G17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83" t="s">
        <v>90</v>
      </c>
      <c r="B3" s="83"/>
      <c r="C3" s="83"/>
      <c r="D3" s="83"/>
      <c r="E3" s="83"/>
      <c r="F3" s="83"/>
    </row>
    <row r="4" spans="1:6" ht="15">
      <c r="A4" s="82"/>
      <c r="B4" s="82"/>
      <c r="C4" s="82"/>
      <c r="D4" s="82"/>
      <c r="E4" s="82"/>
      <c r="F4" s="32"/>
    </row>
    <row r="5" spans="1:6" ht="31.5">
      <c r="A5" s="44" t="s">
        <v>0</v>
      </c>
      <c r="B5" s="45" t="s">
        <v>1</v>
      </c>
      <c r="C5" s="45" t="s">
        <v>57</v>
      </c>
      <c r="D5" s="45" t="s">
        <v>58</v>
      </c>
      <c r="E5" s="32"/>
      <c r="F5" s="32"/>
    </row>
    <row r="6" spans="1:4" ht="15.75">
      <c r="A6" s="49">
        <v>1</v>
      </c>
      <c r="B6" s="50" t="s">
        <v>6</v>
      </c>
      <c r="C6" s="56">
        <v>12000</v>
      </c>
      <c r="D6" s="56">
        <v>600</v>
      </c>
    </row>
    <row r="7" spans="1:4" ht="15.75">
      <c r="A7" s="49">
        <v>2</v>
      </c>
      <c r="B7" s="50" t="s">
        <v>7</v>
      </c>
      <c r="C7" s="56">
        <v>720</v>
      </c>
      <c r="D7" s="56"/>
    </row>
    <row r="8" spans="1:4" ht="15.75">
      <c r="A8" s="49">
        <v>3</v>
      </c>
      <c r="B8" s="50" t="s">
        <v>8</v>
      </c>
      <c r="C8" s="56">
        <v>600</v>
      </c>
      <c r="D8" s="56"/>
    </row>
    <row r="9" spans="1:4" ht="15.75">
      <c r="A9" s="49">
        <v>4</v>
      </c>
      <c r="B9" s="50" t="s">
        <v>9</v>
      </c>
      <c r="C9" s="56">
        <v>2880</v>
      </c>
      <c r="D9" s="56"/>
    </row>
    <row r="10" spans="1:4" ht="15.75">
      <c r="A10" s="49">
        <v>5</v>
      </c>
      <c r="B10" s="50" t="s">
        <v>10</v>
      </c>
      <c r="C10" s="56">
        <v>10080</v>
      </c>
      <c r="D10" s="56">
        <v>960</v>
      </c>
    </row>
    <row r="11" spans="1:4" ht="15.75">
      <c r="A11" s="49">
        <v>6</v>
      </c>
      <c r="B11" s="50" t="s">
        <v>54</v>
      </c>
      <c r="C11" s="56">
        <v>5400</v>
      </c>
      <c r="D11" s="56">
        <v>480</v>
      </c>
    </row>
    <row r="12" spans="1:4" ht="15.75">
      <c r="A12" s="49">
        <v>7</v>
      </c>
      <c r="B12" s="50" t="s">
        <v>11</v>
      </c>
      <c r="C12" s="56">
        <v>13980</v>
      </c>
      <c r="D12" s="56">
        <v>2640</v>
      </c>
    </row>
    <row r="13" spans="1:4" ht="15.75">
      <c r="A13" s="49">
        <v>8</v>
      </c>
      <c r="B13" s="50" t="s">
        <v>12</v>
      </c>
      <c r="C13" s="56">
        <v>4800</v>
      </c>
      <c r="D13" s="56">
        <v>960</v>
      </c>
    </row>
    <row r="14" spans="1:4" ht="15.75">
      <c r="A14" s="49">
        <v>9</v>
      </c>
      <c r="B14" s="50" t="s">
        <v>13</v>
      </c>
      <c r="C14" s="56">
        <v>3120</v>
      </c>
      <c r="D14" s="56">
        <v>120</v>
      </c>
    </row>
    <row r="15" spans="1:4" ht="15.75">
      <c r="A15" s="49">
        <v>10</v>
      </c>
      <c r="B15" s="50" t="s">
        <v>14</v>
      </c>
      <c r="C15" s="56">
        <v>480</v>
      </c>
      <c r="D15" s="56"/>
    </row>
    <row r="16" spans="1:4" ht="15.75">
      <c r="A16" s="49">
        <v>11</v>
      </c>
      <c r="B16" s="50" t="s">
        <v>15</v>
      </c>
      <c r="C16" s="56">
        <v>3360</v>
      </c>
      <c r="D16" s="56">
        <v>480</v>
      </c>
    </row>
    <row r="17" spans="1:4" ht="15.75">
      <c r="A17" s="49">
        <v>12</v>
      </c>
      <c r="B17" s="50" t="s">
        <v>16</v>
      </c>
      <c r="C17" s="56"/>
      <c r="D17" s="56"/>
    </row>
    <row r="18" spans="1:4" ht="15.75">
      <c r="A18" s="49">
        <v>13</v>
      </c>
      <c r="B18" s="50" t="s">
        <v>17</v>
      </c>
      <c r="C18" s="56"/>
      <c r="D18" s="56"/>
    </row>
    <row r="19" spans="1:4" ht="15.75">
      <c r="A19" s="49">
        <v>14</v>
      </c>
      <c r="B19" s="50" t="s">
        <v>18</v>
      </c>
      <c r="C19" s="56">
        <v>3480</v>
      </c>
      <c r="D19" s="56"/>
    </row>
    <row r="20" spans="1:4" ht="15.75">
      <c r="A20" s="49">
        <v>15</v>
      </c>
      <c r="B20" s="50" t="s">
        <v>19</v>
      </c>
      <c r="C20" s="56">
        <v>5280</v>
      </c>
      <c r="D20" s="56"/>
    </row>
    <row r="21" spans="1:4" ht="15.75">
      <c r="A21" s="49">
        <v>16</v>
      </c>
      <c r="B21" s="50" t="s">
        <v>20</v>
      </c>
      <c r="C21" s="56">
        <v>240</v>
      </c>
      <c r="D21" s="56"/>
    </row>
    <row r="22" spans="1:4" ht="15.75">
      <c r="A22" s="49">
        <v>17</v>
      </c>
      <c r="B22" s="50" t="s">
        <v>21</v>
      </c>
      <c r="C22" s="56">
        <v>240</v>
      </c>
      <c r="D22" s="56"/>
    </row>
    <row r="23" spans="1:4" ht="15.75">
      <c r="A23" s="49">
        <v>18</v>
      </c>
      <c r="B23" s="50" t="s">
        <v>22</v>
      </c>
      <c r="C23" s="56">
        <v>4920</v>
      </c>
      <c r="D23" s="56"/>
    </row>
    <row r="24" spans="1:4" ht="15.75">
      <c r="A24" s="49">
        <v>19</v>
      </c>
      <c r="B24" s="50" t="s">
        <v>23</v>
      </c>
      <c r="C24" s="56">
        <v>5760</v>
      </c>
      <c r="D24" s="56">
        <v>960</v>
      </c>
    </row>
    <row r="25" spans="1:4" ht="15.75">
      <c r="A25" s="49">
        <v>20</v>
      </c>
      <c r="B25" s="50" t="s">
        <v>24</v>
      </c>
      <c r="C25" s="56">
        <v>600</v>
      </c>
      <c r="D25" s="56"/>
    </row>
    <row r="26" spans="1:4" ht="15.75">
      <c r="A26" s="49">
        <v>21</v>
      </c>
      <c r="B26" s="50" t="s">
        <v>25</v>
      </c>
      <c r="C26" s="56"/>
      <c r="D26" s="56"/>
    </row>
    <row r="27" spans="1:4" ht="15.75">
      <c r="A27" s="49">
        <v>22</v>
      </c>
      <c r="B27" s="50" t="s">
        <v>26</v>
      </c>
      <c r="C27" s="56">
        <v>7380</v>
      </c>
      <c r="D27" s="56">
        <v>960</v>
      </c>
    </row>
    <row r="28" spans="1:4" ht="15.75">
      <c r="A28" s="49">
        <v>23</v>
      </c>
      <c r="B28" s="50" t="s">
        <v>27</v>
      </c>
      <c r="C28" s="56">
        <v>600</v>
      </c>
      <c r="D28" s="56"/>
    </row>
    <row r="29" spans="1:4" ht="15.75">
      <c r="A29" s="49">
        <v>24</v>
      </c>
      <c r="B29" s="50" t="s">
        <v>37</v>
      </c>
      <c r="C29" s="56">
        <v>120</v>
      </c>
      <c r="D29" s="56"/>
    </row>
    <row r="30" spans="1:4" ht="15.75">
      <c r="A30" s="49">
        <v>25</v>
      </c>
      <c r="B30" s="50" t="s">
        <v>38</v>
      </c>
      <c r="C30" s="56">
        <v>2640</v>
      </c>
      <c r="D30" s="56">
        <v>480</v>
      </c>
    </row>
    <row r="31" spans="1:4" ht="15.75">
      <c r="A31" s="49">
        <v>26</v>
      </c>
      <c r="B31" s="50" t="s">
        <v>40</v>
      </c>
      <c r="C31" s="56"/>
      <c r="D31" s="56"/>
    </row>
    <row r="32" spans="1:4" ht="15.75">
      <c r="A32" s="49">
        <v>27</v>
      </c>
      <c r="B32" s="50" t="s">
        <v>42</v>
      </c>
      <c r="C32" s="56"/>
      <c r="D32" s="56"/>
    </row>
    <row r="33" spans="1:4" ht="15.75">
      <c r="A33" s="49">
        <v>28</v>
      </c>
      <c r="B33" s="50" t="s">
        <v>55</v>
      </c>
      <c r="C33" s="56"/>
      <c r="D33" s="56"/>
    </row>
    <row r="34" spans="1:4" ht="15.75">
      <c r="A34" s="49">
        <v>29</v>
      </c>
      <c r="B34" s="50" t="s">
        <v>56</v>
      </c>
      <c r="C34" s="56">
        <v>1440</v>
      </c>
      <c r="D34" s="56"/>
    </row>
    <row r="35" spans="1:4" ht="15.75">
      <c r="A35" s="49">
        <v>30</v>
      </c>
      <c r="B35" s="50" t="s">
        <v>65</v>
      </c>
      <c r="C35" s="56"/>
      <c r="D35" s="56"/>
    </row>
    <row r="36" spans="1:4" ht="15.75">
      <c r="A36" s="51"/>
      <c r="B36" s="51" t="s">
        <v>28</v>
      </c>
      <c r="C36" s="57">
        <f>SUM(C6:C35)</f>
        <v>90120</v>
      </c>
      <c r="D36" s="57">
        <f>SUM(D6:D35)</f>
        <v>8640</v>
      </c>
    </row>
    <row r="38" ht="12.75">
      <c r="E38" s="3"/>
    </row>
    <row r="40" ht="12.75">
      <c r="C40" s="3"/>
    </row>
  </sheetData>
  <mergeCells count="2">
    <mergeCell ref="A4:E4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6"/>
  <sheetViews>
    <sheetView workbookViewId="0" topLeftCell="A1">
      <selection activeCell="C25" sqref="C25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53"/>
      <c r="B2" s="53"/>
      <c r="C2" s="53"/>
      <c r="D2" s="53"/>
      <c r="E2" s="53"/>
    </row>
    <row r="3" spans="1:5" ht="15">
      <c r="A3" s="54" t="s">
        <v>91</v>
      </c>
      <c r="B3" s="54"/>
      <c r="C3" s="54"/>
      <c r="D3" s="54"/>
      <c r="E3" s="54"/>
    </row>
    <row r="4" spans="1:5" ht="14.25">
      <c r="A4" s="32"/>
      <c r="B4" s="32"/>
      <c r="C4" s="32"/>
      <c r="D4" s="32"/>
      <c r="E4" s="32"/>
    </row>
    <row r="5" spans="1:5" ht="47.25">
      <c r="A5" s="44" t="s">
        <v>0</v>
      </c>
      <c r="B5" s="45" t="s">
        <v>1</v>
      </c>
      <c r="C5" s="45" t="s">
        <v>60</v>
      </c>
      <c r="D5" s="32"/>
      <c r="E5" s="32"/>
    </row>
    <row r="6" spans="1:3" ht="15.75">
      <c r="A6" s="49">
        <v>1</v>
      </c>
      <c r="B6" s="50" t="s">
        <v>6</v>
      </c>
      <c r="C6" s="56">
        <v>40597.04</v>
      </c>
    </row>
    <row r="7" spans="1:3" ht="15.75">
      <c r="A7" s="49">
        <v>2</v>
      </c>
      <c r="B7" s="50" t="s">
        <v>7</v>
      </c>
      <c r="C7" s="56"/>
    </row>
    <row r="8" spans="1:3" ht="15.75">
      <c r="A8" s="49">
        <v>3</v>
      </c>
      <c r="B8" s="50" t="s">
        <v>8</v>
      </c>
      <c r="C8" s="56"/>
    </row>
    <row r="9" spans="1:3" ht="15.75">
      <c r="A9" s="49">
        <v>4</v>
      </c>
      <c r="B9" s="50" t="s">
        <v>9</v>
      </c>
      <c r="C9" s="56">
        <v>13426.33</v>
      </c>
    </row>
    <row r="10" spans="1:3" ht="15.75">
      <c r="A10" s="49">
        <v>5</v>
      </c>
      <c r="B10" s="50" t="s">
        <v>10</v>
      </c>
      <c r="C10" s="56">
        <v>9938.71</v>
      </c>
    </row>
    <row r="11" spans="1:3" ht="15.75">
      <c r="A11" s="49">
        <v>6</v>
      </c>
      <c r="B11" s="50" t="s">
        <v>54</v>
      </c>
      <c r="C11" s="56"/>
    </row>
    <row r="12" spans="1:3" ht="15.75">
      <c r="A12" s="49">
        <v>7</v>
      </c>
      <c r="B12" s="50" t="s">
        <v>11</v>
      </c>
      <c r="C12" s="56">
        <v>42094.47</v>
      </c>
    </row>
    <row r="13" spans="1:3" ht="15.75">
      <c r="A13" s="49">
        <v>8</v>
      </c>
      <c r="B13" s="50" t="s">
        <v>12</v>
      </c>
      <c r="C13" s="56">
        <v>53705.32</v>
      </c>
    </row>
    <row r="14" spans="1:3" ht="15.75">
      <c r="A14" s="49">
        <v>9</v>
      </c>
      <c r="B14" s="50" t="s">
        <v>13</v>
      </c>
      <c r="C14" s="56"/>
    </row>
    <row r="15" spans="1:3" ht="15.75">
      <c r="A15" s="49">
        <v>10</v>
      </c>
      <c r="B15" s="50" t="s">
        <v>14</v>
      </c>
      <c r="C15" s="56"/>
    </row>
    <row r="16" spans="1:3" ht="15.75">
      <c r="A16" s="49">
        <v>11</v>
      </c>
      <c r="B16" s="50" t="s">
        <v>15</v>
      </c>
      <c r="C16" s="56">
        <v>13426.33</v>
      </c>
    </row>
    <row r="17" spans="1:3" ht="15.75">
      <c r="A17" s="49">
        <v>12</v>
      </c>
      <c r="B17" s="50" t="s">
        <v>16</v>
      </c>
      <c r="C17" s="56"/>
    </row>
    <row r="18" spans="1:3" ht="15.75">
      <c r="A18" s="49">
        <v>13</v>
      </c>
      <c r="B18" s="50" t="s">
        <v>17</v>
      </c>
      <c r="C18" s="56"/>
    </row>
    <row r="19" spans="1:3" ht="15.75">
      <c r="A19" s="49">
        <v>14</v>
      </c>
      <c r="B19" s="50" t="s">
        <v>18</v>
      </c>
      <c r="C19" s="56"/>
    </row>
    <row r="20" spans="1:3" ht="15.75">
      <c r="A20" s="49">
        <v>15</v>
      </c>
      <c r="B20" s="50" t="s">
        <v>19</v>
      </c>
      <c r="C20" s="56">
        <v>13426.32</v>
      </c>
    </row>
    <row r="21" spans="1:3" ht="15.75">
      <c r="A21" s="49">
        <v>16</v>
      </c>
      <c r="B21" s="50" t="s">
        <v>20</v>
      </c>
      <c r="C21" s="56"/>
    </row>
    <row r="22" spans="1:3" ht="15.75">
      <c r="A22" s="49">
        <v>17</v>
      </c>
      <c r="B22" s="50" t="s">
        <v>21</v>
      </c>
      <c r="C22" s="56"/>
    </row>
    <row r="23" spans="1:3" ht="15.75">
      <c r="A23" s="49">
        <v>18</v>
      </c>
      <c r="B23" s="50" t="s">
        <v>22</v>
      </c>
      <c r="C23" s="56">
        <v>32626.44</v>
      </c>
    </row>
    <row r="24" spans="1:3" ht="15.75">
      <c r="A24" s="49">
        <v>19</v>
      </c>
      <c r="B24" s="50" t="s">
        <v>23</v>
      </c>
      <c r="C24" s="56">
        <v>33129</v>
      </c>
    </row>
    <row r="25" spans="1:3" ht="15.75">
      <c r="A25" s="49">
        <v>20</v>
      </c>
      <c r="B25" s="50" t="s">
        <v>24</v>
      </c>
      <c r="C25" s="56"/>
    </row>
    <row r="26" spans="1:3" ht="15.75">
      <c r="A26" s="49">
        <v>21</v>
      </c>
      <c r="B26" s="50" t="s">
        <v>25</v>
      </c>
      <c r="C26" s="56"/>
    </row>
    <row r="27" spans="1:3" ht="15.75">
      <c r="A27" s="49">
        <v>22</v>
      </c>
      <c r="B27" s="50" t="s">
        <v>26</v>
      </c>
      <c r="C27" s="56"/>
    </row>
    <row r="28" spans="1:3" ht="15.75">
      <c r="A28" s="49">
        <v>23</v>
      </c>
      <c r="B28" s="50" t="s">
        <v>27</v>
      </c>
      <c r="C28" s="56"/>
    </row>
    <row r="29" spans="1:3" ht="15.75">
      <c r="A29" s="49">
        <v>24</v>
      </c>
      <c r="B29" s="50" t="s">
        <v>37</v>
      </c>
      <c r="C29" s="56"/>
    </row>
    <row r="30" spans="1:3" ht="15.75">
      <c r="A30" s="49">
        <v>25</v>
      </c>
      <c r="B30" s="50" t="s">
        <v>38</v>
      </c>
      <c r="C30" s="56"/>
    </row>
    <row r="31" spans="1:3" ht="15.75">
      <c r="A31" s="49">
        <v>26</v>
      </c>
      <c r="B31" s="50" t="s">
        <v>40</v>
      </c>
      <c r="C31" s="56"/>
    </row>
    <row r="32" spans="1:3" ht="15.75">
      <c r="A32" s="49">
        <v>27</v>
      </c>
      <c r="B32" s="50" t="s">
        <v>42</v>
      </c>
      <c r="C32" s="56"/>
    </row>
    <row r="33" spans="1:3" ht="15.75">
      <c r="A33" s="49">
        <v>28</v>
      </c>
      <c r="B33" s="50" t="s">
        <v>55</v>
      </c>
      <c r="C33" s="56"/>
    </row>
    <row r="34" spans="1:3" ht="15.75">
      <c r="A34" s="49">
        <v>29</v>
      </c>
      <c r="B34" s="50" t="s">
        <v>56</v>
      </c>
      <c r="C34" s="56"/>
    </row>
    <row r="35" spans="1:3" ht="15.75">
      <c r="A35" s="49">
        <v>30</v>
      </c>
      <c r="B35" s="50" t="s">
        <v>65</v>
      </c>
      <c r="C35" s="56"/>
    </row>
    <row r="36" spans="1:3" ht="15.75">
      <c r="A36" s="51"/>
      <c r="B36" s="51" t="s">
        <v>28</v>
      </c>
      <c r="C36" s="57">
        <f>SUM(C6:C35)</f>
        <v>252369.96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U20" sqref="U20"/>
    </sheetView>
  </sheetViews>
  <sheetFormatPr defaultColWidth="9.140625" defaultRowHeight="12.75"/>
  <cols>
    <col min="2" max="2" width="31.28125" style="0" bestFit="1" customWidth="1"/>
    <col min="3" max="3" width="17.28125" style="0" customWidth="1"/>
  </cols>
  <sheetData>
    <row r="2" spans="1:6" ht="12.75">
      <c r="A2" s="84" t="s">
        <v>92</v>
      </c>
      <c r="B2" s="79"/>
      <c r="C2" s="79"/>
      <c r="D2" s="79"/>
      <c r="E2" s="79"/>
      <c r="F2" s="79"/>
    </row>
    <row r="3" spans="1:6" ht="12.75">
      <c r="A3" s="79"/>
      <c r="B3" s="79"/>
      <c r="C3" s="79"/>
      <c r="D3" s="79"/>
      <c r="E3" s="79"/>
      <c r="F3" s="79"/>
    </row>
    <row r="4" spans="1:5" ht="63">
      <c r="A4" s="44" t="s">
        <v>0</v>
      </c>
      <c r="B4" s="45" t="s">
        <v>1</v>
      </c>
      <c r="C4" s="45" t="s">
        <v>75</v>
      </c>
      <c r="D4" s="32"/>
      <c r="E4" s="32"/>
    </row>
    <row r="5" spans="1:3" ht="15.75">
      <c r="A5" s="49">
        <v>1</v>
      </c>
      <c r="B5" s="50" t="s">
        <v>6</v>
      </c>
      <c r="C5" s="56"/>
    </row>
    <row r="6" spans="1:3" ht="15.75">
      <c r="A6" s="49">
        <v>2</v>
      </c>
      <c r="B6" s="50" t="s">
        <v>7</v>
      </c>
      <c r="C6" s="56"/>
    </row>
    <row r="7" spans="1:3" ht="15.75">
      <c r="A7" s="49">
        <v>3</v>
      </c>
      <c r="B7" s="50" t="s">
        <v>8</v>
      </c>
      <c r="C7" s="56"/>
    </row>
    <row r="8" spans="1:3" ht="15.75">
      <c r="A8" s="49">
        <v>4</v>
      </c>
      <c r="B8" s="50" t="s">
        <v>9</v>
      </c>
      <c r="C8" s="56"/>
    </row>
    <row r="9" spans="1:3" ht="15.75">
      <c r="A9" s="49">
        <v>5</v>
      </c>
      <c r="B9" s="50" t="s">
        <v>10</v>
      </c>
      <c r="C9" s="56"/>
    </row>
    <row r="10" spans="1:3" ht="15.75">
      <c r="A10" s="49">
        <v>6</v>
      </c>
      <c r="B10" s="50" t="s">
        <v>54</v>
      </c>
      <c r="C10" s="56"/>
    </row>
    <row r="11" spans="1:3" ht="15.75">
      <c r="A11" s="49">
        <v>7</v>
      </c>
      <c r="B11" s="50" t="s">
        <v>11</v>
      </c>
      <c r="C11" s="56"/>
    </row>
    <row r="12" spans="1:3" ht="15.75">
      <c r="A12" s="49">
        <v>8</v>
      </c>
      <c r="B12" s="50" t="s">
        <v>12</v>
      </c>
      <c r="C12" s="56"/>
    </row>
    <row r="13" spans="1:3" ht="15.75">
      <c r="A13" s="49">
        <v>9</v>
      </c>
      <c r="B13" s="50" t="s">
        <v>13</v>
      </c>
      <c r="C13" s="56"/>
    </row>
    <row r="14" spans="1:3" ht="15.75">
      <c r="A14" s="49">
        <v>10</v>
      </c>
      <c r="B14" s="50" t="s">
        <v>14</v>
      </c>
      <c r="C14" s="56"/>
    </row>
    <row r="15" spans="1:3" ht="15.75">
      <c r="A15" s="49">
        <v>11</v>
      </c>
      <c r="B15" s="50" t="s">
        <v>15</v>
      </c>
      <c r="C15" s="56"/>
    </row>
    <row r="16" spans="1:3" ht="15.75">
      <c r="A16" s="49">
        <v>12</v>
      </c>
      <c r="B16" s="50" t="s">
        <v>16</v>
      </c>
      <c r="C16" s="56"/>
    </row>
    <row r="17" spans="1:3" ht="15.75">
      <c r="A17" s="49">
        <v>13</v>
      </c>
      <c r="B17" s="50" t="s">
        <v>17</v>
      </c>
      <c r="C17" s="56"/>
    </row>
    <row r="18" spans="1:3" ht="15.75">
      <c r="A18" s="49">
        <v>14</v>
      </c>
      <c r="B18" s="50" t="s">
        <v>18</v>
      </c>
      <c r="C18" s="56"/>
    </row>
    <row r="19" spans="1:3" ht="15.75">
      <c r="A19" s="49">
        <v>15</v>
      </c>
      <c r="B19" s="50" t="s">
        <v>19</v>
      </c>
      <c r="C19" s="56"/>
    </row>
    <row r="20" spans="1:3" ht="15.75">
      <c r="A20" s="49">
        <v>16</v>
      </c>
      <c r="B20" s="50" t="s">
        <v>20</v>
      </c>
      <c r="C20" s="56"/>
    </row>
    <row r="21" spans="1:3" ht="15.75">
      <c r="A21" s="49">
        <v>17</v>
      </c>
      <c r="B21" s="50" t="s">
        <v>21</v>
      </c>
      <c r="C21" s="56"/>
    </row>
    <row r="22" spans="1:3" ht="15.75">
      <c r="A22" s="49">
        <v>18</v>
      </c>
      <c r="B22" s="50" t="s">
        <v>22</v>
      </c>
      <c r="C22" s="56"/>
    </row>
    <row r="23" spans="1:3" ht="15.75">
      <c r="A23" s="49">
        <v>19</v>
      </c>
      <c r="B23" s="50" t="s">
        <v>23</v>
      </c>
      <c r="C23" s="56"/>
    </row>
    <row r="24" spans="1:3" ht="15.75">
      <c r="A24" s="49">
        <v>20</v>
      </c>
      <c r="B24" s="50" t="s">
        <v>24</v>
      </c>
      <c r="C24" s="56"/>
    </row>
    <row r="25" spans="1:3" ht="15.75">
      <c r="A25" s="49">
        <v>21</v>
      </c>
      <c r="B25" s="50" t="s">
        <v>25</v>
      </c>
      <c r="C25" s="56"/>
    </row>
    <row r="26" spans="1:3" ht="15.75">
      <c r="A26" s="49">
        <v>22</v>
      </c>
      <c r="B26" s="50" t="s">
        <v>26</v>
      </c>
      <c r="C26" s="56"/>
    </row>
    <row r="27" spans="1:3" ht="15.75">
      <c r="A27" s="49">
        <v>23</v>
      </c>
      <c r="B27" s="50" t="s">
        <v>27</v>
      </c>
      <c r="C27" s="56"/>
    </row>
    <row r="28" spans="1:3" ht="15.75">
      <c r="A28" s="49">
        <v>24</v>
      </c>
      <c r="B28" s="50" t="s">
        <v>37</v>
      </c>
      <c r="C28" s="56"/>
    </row>
    <row r="29" spans="1:3" ht="15.75">
      <c r="A29" s="49">
        <v>25</v>
      </c>
      <c r="B29" s="50" t="s">
        <v>38</v>
      </c>
      <c r="C29" s="56"/>
    </row>
    <row r="30" spans="1:3" ht="15.75">
      <c r="A30" s="49">
        <v>26</v>
      </c>
      <c r="B30" s="50" t="s">
        <v>40</v>
      </c>
      <c r="C30" s="56"/>
    </row>
    <row r="31" spans="1:3" ht="15.75">
      <c r="A31" s="49">
        <v>27</v>
      </c>
      <c r="B31" s="50" t="s">
        <v>42</v>
      </c>
      <c r="C31" s="56"/>
    </row>
    <row r="32" spans="1:3" ht="15.75">
      <c r="A32" s="49">
        <v>28</v>
      </c>
      <c r="B32" s="50" t="s">
        <v>55</v>
      </c>
      <c r="C32" s="56"/>
    </row>
    <row r="33" spans="1:3" ht="15.75">
      <c r="A33" s="49">
        <v>29</v>
      </c>
      <c r="B33" s="50" t="s">
        <v>56</v>
      </c>
      <c r="C33" s="56"/>
    </row>
    <row r="34" spans="1:3" ht="15.75">
      <c r="A34" s="49">
        <v>30</v>
      </c>
      <c r="B34" s="50" t="s">
        <v>65</v>
      </c>
      <c r="C34" s="56"/>
    </row>
    <row r="35" spans="1:3" ht="15.75">
      <c r="A35" s="51"/>
      <c r="B35" s="51" t="s">
        <v>28</v>
      </c>
      <c r="C35" s="57">
        <f>SUM(C5:C34)</f>
        <v>0</v>
      </c>
    </row>
  </sheetData>
  <mergeCells count="1">
    <mergeCell ref="A2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2022-07-15T07:03:32Z</cp:lastPrinted>
  <dcterms:created xsi:type="dcterms:W3CDTF">2011-06-30T06:54:46Z</dcterms:created>
  <dcterms:modified xsi:type="dcterms:W3CDTF">2022-07-15T09:42:49Z</dcterms:modified>
  <cp:category/>
  <cp:version/>
  <cp:contentType/>
  <cp:contentStatus/>
</cp:coreProperties>
</file>